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B68"/>
  <c r="D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Q17" s="1"/>
  <c r="B21"/>
  <c r="D21" s="1"/>
  <c r="B25"/>
  <c r="D25" s="1"/>
  <c r="Q25" s="1"/>
  <c r="B29"/>
  <c r="D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7" i="81" l="1"/>
  <c r="Q44"/>
  <c r="Q58"/>
  <c r="Q92"/>
  <c r="Q67"/>
  <c r="Q14"/>
  <c r="Q39"/>
  <c r="Q41"/>
  <c r="Q24"/>
  <c r="Q89"/>
  <c r="Q36"/>
  <c r="Q9"/>
  <c r="Q64"/>
  <c r="Q7"/>
  <c r="Q23"/>
  <c r="Q22"/>
  <c r="Q29"/>
  <c r="Q21"/>
  <c r="Q74"/>
  <c r="Q57"/>
  <c r="Q55"/>
  <c r="Q69"/>
  <c r="Q54"/>
  <c r="Q52"/>
  <c r="Q32"/>
  <c r="Q20"/>
  <c r="Q68"/>
  <c r="Q8"/>
  <c r="Q40"/>
  <c r="Q28"/>
  <c r="Q88"/>
  <c r="Q72"/>
  <c r="T2" i="82"/>
  <c r="T2" i="79"/>
  <c r="DM99" i="11"/>
  <c r="Q56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B40" i="63"/>
  <c r="AB28"/>
  <c r="AB97"/>
  <c r="AB85"/>
  <c r="AB77"/>
  <c r="AB97" i="62"/>
  <c r="AB69"/>
  <c r="AB65"/>
  <c r="AB57"/>
  <c r="AB49"/>
  <c r="AB45"/>
  <c r="AB41"/>
  <c r="AB33"/>
  <c r="AB29"/>
  <c r="AB25"/>
  <c r="AB17"/>
  <c r="AB13"/>
  <c r="AB32"/>
  <c r="AB96" i="61"/>
  <c r="AB88"/>
  <c r="AB84"/>
  <c r="AB80"/>
  <c r="AB68"/>
  <c r="AB56"/>
  <c r="AB48"/>
  <c r="AB40"/>
  <c r="AB36"/>
  <c r="AB32"/>
  <c r="AB24"/>
  <c r="AB4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2" i="63" l="1"/>
  <c r="F83" i="61"/>
  <c r="F81" i="62"/>
  <c r="F71"/>
  <c r="F61"/>
  <c r="F39"/>
  <c r="F91" i="63"/>
  <c r="F69"/>
  <c r="O99" i="81"/>
  <c r="L99"/>
  <c r="F99"/>
  <c r="I99"/>
  <c r="C99"/>
  <c r="F97" i="63"/>
  <c r="F43"/>
  <c r="F37"/>
  <c r="B99"/>
  <c r="F33" i="62"/>
  <c r="F91" i="6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32"/>
  <c r="O32"/>
  <c r="V40"/>
  <c r="V16"/>
  <c r="O16"/>
  <c r="O98"/>
  <c r="V24" i="56"/>
  <c r="V26"/>
  <c r="O35"/>
  <c r="V40"/>
  <c r="V42"/>
  <c r="N8" i="55"/>
  <c r="F9"/>
  <c r="I99"/>
  <c r="M99"/>
  <c r="N12"/>
  <c r="F13"/>
  <c r="G26"/>
  <c r="N28"/>
  <c r="O28" s="1"/>
  <c r="F29"/>
  <c r="G42"/>
  <c r="N44"/>
  <c r="O44" s="1"/>
  <c r="F45"/>
  <c r="G58"/>
  <c r="N60"/>
  <c r="F61"/>
  <c r="O64"/>
  <c r="V66"/>
  <c r="V82"/>
  <c r="O15" i="56"/>
  <c r="O47"/>
  <c r="V52"/>
  <c r="V94"/>
  <c r="V28" i="55"/>
  <c r="V44"/>
  <c r="V18" i="56"/>
  <c r="V48"/>
  <c r="V50"/>
  <c r="B99" i="55"/>
  <c r="F3"/>
  <c r="K99"/>
  <c r="F5"/>
  <c r="O19"/>
  <c r="N20"/>
  <c r="O20" s="1"/>
  <c r="F21"/>
  <c r="N36"/>
  <c r="O36" s="1"/>
  <c r="F37"/>
  <c r="N52"/>
  <c r="F53"/>
  <c r="O68"/>
  <c r="O76"/>
  <c r="O5" i="56"/>
  <c r="O21"/>
  <c r="O37"/>
  <c r="O53"/>
  <c r="O61"/>
  <c r="O69"/>
  <c r="O77"/>
  <c r="O93"/>
  <c r="O70" i="55"/>
  <c r="O86"/>
  <c r="O7" i="56"/>
  <c r="O23"/>
  <c r="V44"/>
  <c r="V63"/>
  <c r="V82"/>
  <c r="J99" i="55"/>
  <c r="N24"/>
  <c r="N40"/>
  <c r="O40" s="1"/>
  <c r="N56"/>
  <c r="O56" s="1"/>
  <c r="O96"/>
  <c r="O56" i="56"/>
  <c r="V25" i="58"/>
  <c r="V70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82"/>
  <c r="V64" i="55"/>
  <c r="V68"/>
  <c r="V76"/>
  <c r="V84"/>
  <c r="V88"/>
  <c r="V96"/>
  <c r="F3" i="56"/>
  <c r="F99" s="1"/>
  <c r="V5"/>
  <c r="V9"/>
  <c r="V13"/>
  <c r="V17"/>
  <c r="V21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6" l="1"/>
  <c r="O29"/>
  <c r="G3"/>
  <c r="O3" s="1"/>
  <c r="O38" i="55"/>
  <c r="O94" i="56"/>
  <c r="O86"/>
  <c r="O92"/>
  <c r="O46" i="55"/>
  <c r="O30"/>
  <c r="O62"/>
  <c r="O45" i="58"/>
  <c r="O93"/>
  <c r="N99" i="81"/>
  <c r="P99" s="1"/>
  <c r="K99"/>
  <c r="M99" s="1"/>
  <c r="H99"/>
  <c r="J99" s="1"/>
  <c r="O48" i="57"/>
  <c r="O64"/>
  <c r="E99" i="81"/>
  <c r="G99" s="1"/>
  <c r="O78" i="56"/>
  <c r="O66"/>
  <c r="O62"/>
  <c r="O54"/>
  <c r="O46"/>
  <c r="O30"/>
  <c r="O26"/>
  <c r="O10"/>
  <c r="B99" i="81"/>
  <c r="D99" s="1"/>
  <c r="O78" i="55"/>
  <c r="O74"/>
  <c r="O66"/>
  <c r="O96" i="56"/>
  <c r="O76"/>
  <c r="V39"/>
  <c r="V11"/>
  <c r="O85"/>
  <c r="O51"/>
  <c r="V27"/>
  <c r="O25"/>
  <c r="G87" i="55"/>
  <c r="V87" s="1"/>
  <c r="G83"/>
  <c r="V83" s="1"/>
  <c r="G52"/>
  <c r="V52" s="1"/>
  <c r="G23"/>
  <c r="V23" s="1"/>
  <c r="G14"/>
  <c r="V14" s="1"/>
  <c r="G9"/>
  <c r="V9" s="1"/>
  <c r="O24"/>
  <c r="G18"/>
  <c r="O18" s="1"/>
  <c r="G10"/>
  <c r="O10" s="1"/>
  <c r="O88" i="56"/>
  <c r="O84"/>
  <c r="O28"/>
  <c r="O24"/>
  <c r="G95" i="55"/>
  <c r="V95" s="1"/>
  <c r="G91"/>
  <c r="V91" s="1"/>
  <c r="G79"/>
  <c r="V79" s="1"/>
  <c r="G72"/>
  <c r="O71"/>
  <c r="G59"/>
  <c r="V59" s="1"/>
  <c r="G27"/>
  <c r="O12"/>
  <c r="V92"/>
  <c r="V80"/>
  <c r="O60"/>
  <c r="V51"/>
  <c r="O26" i="58"/>
  <c r="G98" i="57"/>
  <c r="V98" s="1"/>
  <c r="G86"/>
  <c r="O86" s="1"/>
  <c r="G38"/>
  <c r="V38" s="1"/>
  <c r="G26"/>
  <c r="V26" s="1"/>
  <c r="O65" i="58"/>
  <c r="O22"/>
  <c r="O74"/>
  <c r="O57"/>
  <c r="G70" i="57"/>
  <c r="V70" s="1"/>
  <c r="G54"/>
  <c r="V5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O58"/>
  <c r="V58"/>
  <c r="N99" i="61"/>
  <c r="F99" i="57"/>
  <c r="O80"/>
  <c r="V80"/>
  <c r="O6" i="55"/>
  <c r="V6"/>
  <c r="V26"/>
  <c r="O26"/>
  <c r="V10" l="1"/>
  <c r="O98" i="57"/>
  <c r="O59" i="55"/>
  <c r="O26" i="57"/>
  <c r="O5"/>
  <c r="O77"/>
  <c r="O87" i="55"/>
  <c r="O43" i="58"/>
  <c r="V18" i="55"/>
  <c r="O79"/>
  <c r="O83"/>
  <c r="O14"/>
  <c r="V86" i="57"/>
  <c r="O52" i="55"/>
  <c r="O38" i="57"/>
  <c r="O9" i="55"/>
  <c r="Q99" i="81"/>
  <c r="O49" i="55"/>
  <c r="O95"/>
  <c r="O91"/>
  <c r="O4" i="56"/>
  <c r="O72" i="55"/>
  <c r="V72"/>
  <c r="V27"/>
  <c r="O27"/>
  <c r="O70" i="57"/>
  <c r="O9"/>
  <c r="O54"/>
  <c r="O25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N86" i="78"/>
  <c r="B84"/>
  <c r="H24"/>
  <c r="B94"/>
  <c r="N44"/>
  <c r="P45"/>
  <c r="H27"/>
  <c r="L49"/>
  <c r="P19"/>
  <c r="O67"/>
  <c r="H76"/>
  <c r="J87"/>
  <c r="H37"/>
  <c r="O84"/>
  <c r="L83"/>
  <c r="J52"/>
  <c r="H4"/>
  <c r="N8"/>
  <c r="L33"/>
  <c r="L21"/>
  <c r="J97"/>
  <c r="H89"/>
  <c r="I50"/>
  <c r="L57"/>
  <c r="P40"/>
  <c r="J51"/>
  <c r="N29"/>
  <c r="B4"/>
  <c r="G89"/>
  <c r="K56"/>
  <c r="B2"/>
  <c r="H19"/>
  <c r="H45"/>
  <c r="H40"/>
  <c r="J31"/>
  <c r="J49"/>
  <c r="L90"/>
  <c r="K37"/>
  <c r="L70"/>
  <c r="K97"/>
  <c r="J95"/>
  <c r="H35"/>
  <c r="J44"/>
  <c r="J78"/>
  <c r="Q81"/>
  <c r="K52"/>
  <c r="I52"/>
  <c r="Q21"/>
  <c r="N87"/>
  <c r="Q90"/>
  <c r="Q92"/>
  <c r="Q51"/>
  <c r="O13"/>
  <c r="H54"/>
  <c r="P42"/>
  <c r="N46"/>
  <c r="L54"/>
  <c r="G22"/>
  <c r="O55"/>
  <c r="P8"/>
  <c r="G84"/>
  <c r="K19"/>
  <c r="N75"/>
  <c r="J48"/>
  <c r="H82"/>
  <c r="I54"/>
  <c r="P13"/>
  <c r="N11"/>
  <c r="B60"/>
  <c r="P81"/>
  <c r="P91"/>
  <c r="J28"/>
  <c r="H51"/>
  <c r="B34"/>
  <c r="Q48"/>
  <c r="H95"/>
  <c r="H81"/>
  <c r="P76"/>
  <c r="K17"/>
  <c r="J98"/>
  <c r="N19"/>
  <c r="P26"/>
  <c r="P36"/>
  <c r="Q9"/>
  <c r="Q84"/>
  <c r="P86"/>
  <c r="K72"/>
  <c r="O12"/>
  <c r="F1"/>
  <c r="G14"/>
  <c r="H94"/>
  <c r="L47"/>
  <c r="O3"/>
  <c r="J68"/>
  <c r="Q83"/>
  <c r="Q89"/>
  <c r="N55"/>
  <c r="J88"/>
  <c r="Q10"/>
  <c r="P11"/>
  <c r="P64"/>
  <c r="N63"/>
  <c r="B20"/>
  <c r="K8"/>
  <c r="G58"/>
  <c r="Q96"/>
  <c r="H43"/>
  <c r="P29"/>
  <c r="P51"/>
  <c r="Q44"/>
  <c r="I86"/>
  <c r="K85"/>
  <c r="G28"/>
  <c r="G32"/>
  <c r="G96"/>
  <c r="Q14"/>
  <c r="K10"/>
  <c r="Q60"/>
  <c r="O43"/>
  <c r="G56"/>
  <c r="O10"/>
  <c r="H63"/>
  <c r="B75"/>
  <c r="Q20"/>
  <c r="P10"/>
  <c r="O42"/>
  <c r="Q69"/>
  <c r="B13"/>
  <c r="Q64"/>
  <c r="Q30"/>
  <c r="G13"/>
  <c r="I91"/>
  <c r="L20"/>
  <c r="L96"/>
  <c r="Q11"/>
  <c r="B15"/>
  <c r="J96"/>
  <c r="Q31"/>
  <c r="L91"/>
  <c r="Q43"/>
  <c r="N98"/>
  <c r="P52"/>
  <c r="P28"/>
  <c r="J22"/>
  <c r="N66"/>
  <c r="I28"/>
  <c r="B57"/>
  <c r="H13"/>
  <c r="K80"/>
  <c r="P83"/>
  <c r="N16"/>
  <c r="G12"/>
  <c r="L12"/>
  <c r="I38"/>
  <c r="B85"/>
  <c r="Q38"/>
  <c r="H67"/>
  <c r="N58"/>
  <c r="P38"/>
  <c r="K83"/>
  <c r="H52"/>
  <c r="O4"/>
  <c r="Q27"/>
  <c r="P49"/>
  <c r="Q93"/>
  <c r="O93"/>
  <c r="O27"/>
  <c r="H18"/>
  <c r="G46"/>
  <c r="O96"/>
  <c r="J93"/>
  <c r="G42"/>
  <c r="G2"/>
  <c r="I60"/>
  <c r="K9"/>
  <c r="G91"/>
  <c r="K68"/>
  <c r="L81"/>
  <c r="K92"/>
  <c r="N80"/>
  <c r="L18"/>
  <c r="I31"/>
  <c r="N9"/>
  <c r="J70"/>
  <c r="K69"/>
  <c r="J63"/>
  <c r="J27"/>
  <c r="J75"/>
  <c r="B96"/>
  <c r="B98"/>
  <c r="L41"/>
  <c r="H70"/>
  <c r="G11"/>
  <c r="G26"/>
  <c r="B64"/>
  <c r="Q32"/>
  <c r="Q67"/>
  <c r="H78"/>
  <c r="G75"/>
  <c r="P55"/>
  <c r="Q62"/>
  <c r="J15"/>
  <c r="H2"/>
  <c r="Q17"/>
  <c r="L55"/>
  <c r="P25"/>
  <c r="Q6"/>
  <c r="K33"/>
  <c r="K28"/>
  <c r="I79"/>
  <c r="G17"/>
  <c r="B27"/>
  <c r="L87"/>
  <c r="J11"/>
  <c r="I41"/>
  <c r="N52"/>
  <c r="J34"/>
  <c r="L11"/>
  <c r="I55"/>
  <c r="P80"/>
  <c r="O49"/>
  <c r="O90"/>
  <c r="I21"/>
  <c r="N5"/>
  <c r="O72"/>
  <c r="Q57"/>
  <c r="N61"/>
  <c r="H58"/>
  <c r="H55"/>
  <c r="O15"/>
  <c r="O5"/>
  <c r="J6"/>
  <c r="N50"/>
  <c r="I77"/>
  <c r="H46"/>
  <c r="H20"/>
  <c r="N7"/>
  <c r="O18"/>
  <c r="H33"/>
  <c r="H93"/>
  <c r="I95"/>
  <c r="N64"/>
  <c r="Q5"/>
  <c r="G97"/>
  <c r="O41"/>
  <c r="L48"/>
  <c r="P73"/>
  <c r="O6"/>
  <c r="N31"/>
  <c r="P90"/>
  <c r="G50"/>
  <c r="L44"/>
  <c r="H90"/>
  <c r="K51"/>
  <c r="Q79"/>
  <c r="B82"/>
  <c r="K15"/>
  <c r="B35"/>
  <c r="K94"/>
  <c r="Q88"/>
  <c r="L60"/>
  <c r="Q71"/>
  <c r="P78"/>
  <c r="I34"/>
  <c r="H47"/>
  <c r="O52"/>
  <c r="G92"/>
  <c r="K57"/>
  <c r="L82"/>
  <c r="K30"/>
  <c r="K21"/>
  <c r="I8"/>
  <c r="G51"/>
  <c r="O66"/>
  <c r="I70"/>
  <c r="G40"/>
  <c r="O77"/>
  <c r="N56"/>
  <c r="Q23"/>
  <c r="H9"/>
  <c r="B97"/>
  <c r="N20"/>
  <c r="G24"/>
  <c r="H36"/>
  <c r="N94"/>
  <c r="J30"/>
  <c r="K50"/>
  <c r="B62"/>
  <c r="L17"/>
  <c r="H42"/>
  <c r="N33"/>
  <c r="Q73"/>
  <c r="I37"/>
  <c r="L74"/>
  <c r="L27"/>
  <c r="I53"/>
  <c r="B29"/>
  <c r="K22"/>
  <c r="G3"/>
  <c r="O87"/>
  <c r="B66"/>
  <c r="G69"/>
  <c r="L8"/>
  <c r="N96"/>
  <c r="O54"/>
  <c r="G88"/>
  <c r="K65"/>
  <c r="N84"/>
  <c r="N67"/>
  <c r="B47"/>
  <c r="Q8"/>
  <c r="Q33"/>
  <c r="J91"/>
  <c r="H72"/>
  <c r="O57"/>
  <c r="G27"/>
  <c r="O8"/>
  <c r="B7"/>
  <c r="Q76"/>
  <c r="J94"/>
  <c r="J69"/>
  <c r="H83"/>
  <c r="G98"/>
  <c r="Q95"/>
  <c r="K24"/>
  <c r="K98"/>
  <c r="B73"/>
  <c r="K12"/>
  <c r="G39"/>
  <c r="P63"/>
  <c r="I57"/>
  <c r="J50"/>
  <c r="B31"/>
  <c r="Q16"/>
  <c r="P70"/>
  <c r="N43"/>
  <c r="N74"/>
  <c r="N85"/>
  <c r="B91"/>
  <c r="B5"/>
  <c r="O16"/>
  <c r="L26"/>
  <c r="K81"/>
  <c r="O98"/>
  <c r="P56"/>
  <c r="P47"/>
  <c r="I40"/>
  <c r="I6"/>
  <c r="P41"/>
  <c r="K82"/>
  <c r="G80"/>
  <c r="G52"/>
  <c r="N36"/>
  <c r="G21"/>
  <c r="P17"/>
  <c r="N48"/>
  <c r="P97"/>
  <c r="Q24"/>
  <c r="P6"/>
  <c r="O71"/>
  <c r="H71"/>
  <c r="N76"/>
  <c r="H62"/>
  <c r="G78"/>
  <c r="O28"/>
  <c r="B76"/>
  <c r="J20"/>
  <c r="Q39"/>
  <c r="P66"/>
  <c r="Q70"/>
  <c r="P3"/>
  <c r="N49"/>
  <c r="K79"/>
  <c r="I59"/>
  <c r="K86"/>
  <c r="B43"/>
  <c r="Q15"/>
  <c r="N81"/>
  <c r="Q72"/>
  <c r="N6"/>
  <c r="O21"/>
  <c r="B52"/>
  <c r="L56"/>
  <c r="P74"/>
  <c r="O56"/>
  <c r="B46"/>
  <c r="B14"/>
  <c r="K4"/>
  <c r="B74"/>
  <c r="K38"/>
  <c r="B40"/>
  <c r="J81"/>
  <c r="J80"/>
  <c r="J7"/>
  <c r="L93"/>
  <c r="K46"/>
  <c r="H23"/>
  <c r="J76"/>
  <c r="G4"/>
  <c r="O44"/>
  <c r="J86"/>
  <c r="K88"/>
  <c r="G93"/>
  <c r="L84"/>
  <c r="K20"/>
  <c r="L39"/>
  <c r="J43"/>
  <c r="N4"/>
  <c r="J74"/>
  <c r="H84"/>
  <c r="Q61"/>
  <c r="G74"/>
  <c r="H21"/>
  <c r="B11"/>
  <c r="K43"/>
  <c r="K84"/>
  <c r="K7"/>
  <c r="J46"/>
  <c r="G53"/>
  <c r="Q26"/>
  <c r="J17"/>
  <c r="K36"/>
  <c r="K58"/>
  <c r="H74"/>
  <c r="G38"/>
  <c r="Q59"/>
  <c r="B65"/>
  <c r="L92"/>
  <c r="L42"/>
  <c r="L52"/>
  <c r="H5"/>
  <c r="P82"/>
  <c r="O78"/>
  <c r="I29"/>
  <c r="N54"/>
  <c r="Q87"/>
  <c r="Q74"/>
  <c r="G79"/>
  <c r="G57"/>
  <c r="N17"/>
  <c r="N41"/>
  <c r="J47"/>
  <c r="O86"/>
  <c r="G63"/>
  <c r="L37"/>
  <c r="O89"/>
  <c r="H14"/>
  <c r="N78"/>
  <c r="L14"/>
  <c r="Q13"/>
  <c r="Q46"/>
  <c r="B19"/>
  <c r="K48"/>
  <c r="P84"/>
  <c r="I13"/>
  <c r="P92"/>
  <c r="O51"/>
  <c r="I51"/>
  <c r="I27"/>
  <c r="G44"/>
  <c r="I17"/>
  <c r="I78"/>
  <c r="Q56"/>
  <c r="H56"/>
  <c r="N39"/>
  <c r="B44"/>
  <c r="N38"/>
  <c r="L36"/>
  <c r="G67"/>
  <c r="P48"/>
  <c r="N26"/>
  <c r="I36"/>
  <c r="K18"/>
  <c r="Q77"/>
  <c r="O26"/>
  <c r="I48"/>
  <c r="K45"/>
  <c r="J77"/>
  <c r="P85"/>
  <c r="I43"/>
  <c r="K44"/>
  <c r="P15"/>
  <c r="N32"/>
  <c r="G10"/>
  <c r="N92"/>
  <c r="H69"/>
  <c r="L68"/>
  <c r="K90"/>
  <c r="I16"/>
  <c r="O24"/>
  <c r="I65"/>
  <c r="I85"/>
  <c r="K78"/>
  <c r="J25"/>
  <c r="K75"/>
  <c r="L15"/>
  <c r="G34"/>
  <c r="N95"/>
  <c r="H53"/>
  <c r="N69"/>
  <c r="O59"/>
  <c r="L95"/>
  <c r="B63"/>
  <c r="Q78"/>
  <c r="K73"/>
  <c r="L66"/>
  <c r="J33"/>
  <c r="I42"/>
  <c r="G55"/>
  <c r="L25"/>
  <c r="H68"/>
  <c r="Q12"/>
  <c r="I84"/>
  <c r="I66"/>
  <c r="K89"/>
  <c r="G18"/>
  <c r="O20"/>
  <c r="L31"/>
  <c r="K47"/>
  <c r="K66"/>
  <c r="O22"/>
  <c r="P71"/>
  <c r="P14"/>
  <c r="O7"/>
  <c r="G95"/>
  <c r="K67"/>
  <c r="J53"/>
  <c r="L16"/>
  <c r="N82"/>
  <c r="O29"/>
  <c r="Q35"/>
  <c r="J83"/>
  <c r="K39"/>
  <c r="K14"/>
  <c r="I81"/>
  <c r="K27"/>
  <c r="N71"/>
  <c r="I61"/>
  <c r="L71"/>
  <c r="O68"/>
  <c r="O23"/>
  <c r="P65"/>
  <c r="N93"/>
  <c r="G62"/>
  <c r="O30"/>
  <c r="N12"/>
  <c r="K16"/>
  <c r="O62"/>
  <c r="G6"/>
  <c r="Q80"/>
  <c r="N3"/>
  <c r="N79"/>
  <c r="B77"/>
  <c r="H10"/>
  <c r="G43"/>
  <c r="B87"/>
  <c r="P98"/>
  <c r="D1"/>
  <c r="L38"/>
  <c r="Q49"/>
  <c r="L6"/>
  <c r="O79"/>
  <c r="G76"/>
  <c r="G87"/>
  <c r="L76"/>
  <c r="P93"/>
  <c r="B12"/>
  <c r="G30"/>
  <c r="H29"/>
  <c r="Q52"/>
  <c r="P27"/>
  <c r="N90"/>
  <c r="G85"/>
  <c r="H64"/>
  <c r="Q22"/>
  <c r="L85"/>
  <c r="L72"/>
  <c r="G72"/>
  <c r="K25"/>
  <c r="Q3"/>
  <c r="N30"/>
  <c r="J84"/>
  <c r="Q34"/>
  <c r="J40"/>
  <c r="I15"/>
  <c r="I74"/>
  <c r="N47"/>
  <c r="J18"/>
  <c r="J26"/>
  <c r="P24"/>
  <c r="P46"/>
  <c r="O80"/>
  <c r="J10"/>
  <c r="B30"/>
  <c r="L73"/>
  <c r="P34"/>
  <c r="B23"/>
  <c r="J85"/>
  <c r="O75"/>
  <c r="H60"/>
  <c r="B90"/>
  <c r="L86"/>
  <c r="Q86"/>
  <c r="B49"/>
  <c r="N18"/>
  <c r="I73"/>
  <c r="K70"/>
  <c r="L46"/>
  <c r="I83"/>
  <c r="L65"/>
  <c r="N77"/>
  <c r="L24"/>
  <c r="K42"/>
  <c r="L35"/>
  <c r="L78"/>
  <c r="I5"/>
  <c r="N21"/>
  <c r="B70"/>
  <c r="G41"/>
  <c r="J45"/>
  <c r="J39"/>
  <c r="Q85"/>
  <c r="P39"/>
  <c r="I39"/>
  <c r="J57"/>
  <c r="L51"/>
  <c r="I18"/>
  <c r="Q94"/>
  <c r="N89"/>
  <c r="B61"/>
  <c r="L88"/>
  <c r="G65"/>
  <c r="K91"/>
  <c r="I80"/>
  <c r="Q65"/>
  <c r="L79"/>
  <c r="L61"/>
  <c r="P88"/>
  <c r="P22"/>
  <c r="K32"/>
  <c r="L63"/>
  <c r="P32"/>
  <c r="L4"/>
  <c r="P5"/>
  <c r="N34"/>
  <c r="I35"/>
  <c r="G86"/>
  <c r="H28"/>
  <c r="N91"/>
  <c r="O19"/>
  <c r="N83"/>
  <c r="O73"/>
  <c r="J55"/>
  <c r="H12"/>
  <c r="O95"/>
  <c r="G8"/>
  <c r="B51"/>
  <c r="Q97"/>
  <c r="B78"/>
  <c r="H98"/>
  <c r="Q50"/>
  <c r="K6"/>
  <c r="J38"/>
  <c r="K87"/>
  <c r="Q82"/>
  <c r="B50"/>
  <c r="O50"/>
  <c r="J92"/>
  <c r="G7"/>
  <c r="O32"/>
  <c r="G49"/>
  <c r="N72"/>
  <c r="N25"/>
  <c r="B81"/>
  <c r="J37"/>
  <c r="P77"/>
  <c r="P58"/>
  <c r="Q75"/>
  <c r="B6"/>
  <c r="O70"/>
  <c r="B16"/>
  <c r="I25"/>
  <c r="N13"/>
  <c r="H65"/>
  <c r="B93"/>
  <c r="J21"/>
  <c r="Q36"/>
  <c r="Q19"/>
  <c r="L29"/>
  <c r="P23"/>
  <c r="G71"/>
  <c r="P30"/>
  <c r="I97"/>
  <c r="I46"/>
  <c r="O83"/>
  <c r="I67"/>
  <c r="H87"/>
  <c r="P89"/>
  <c r="L53"/>
  <c r="K59"/>
  <c r="L9"/>
  <c r="I58"/>
  <c r="J24"/>
  <c r="O58"/>
  <c r="B56"/>
  <c r="I24"/>
  <c r="J35"/>
  <c r="I82"/>
  <c r="H77"/>
  <c r="L7"/>
  <c r="J66"/>
  <c r="G68"/>
  <c r="N68"/>
  <c r="P94"/>
  <c r="B45"/>
  <c r="G15"/>
  <c r="Q55"/>
  <c r="O94"/>
  <c r="L62"/>
  <c r="P12"/>
  <c r="J42"/>
  <c r="G81"/>
  <c r="K49"/>
  <c r="O53"/>
  <c r="I23"/>
  <c r="B72"/>
  <c r="B24"/>
  <c r="O11"/>
  <c r="G16"/>
  <c r="I19"/>
  <c r="B53"/>
  <c r="H79"/>
  <c r="L98"/>
  <c r="G47"/>
  <c r="L77"/>
  <c r="O17"/>
  <c r="N22"/>
  <c r="O45"/>
  <c r="Q41"/>
  <c r="L80"/>
  <c r="K74"/>
  <c r="I92"/>
  <c r="J79"/>
  <c r="H31"/>
  <c r="P21"/>
  <c r="Q18"/>
  <c r="K95"/>
  <c r="N70"/>
  <c r="I68"/>
  <c r="G37"/>
  <c r="G94"/>
  <c r="L59"/>
  <c r="I33"/>
  <c r="O34"/>
  <c r="G90"/>
  <c r="O46"/>
  <c r="B59"/>
  <c r="J8"/>
  <c r="G83"/>
  <c r="J23"/>
  <c r="I62"/>
  <c r="L30"/>
  <c r="Q40"/>
  <c r="J12"/>
  <c r="P62"/>
  <c r="L23"/>
  <c r="N35"/>
  <c r="I69"/>
  <c r="L32"/>
  <c r="G25"/>
  <c r="N60"/>
  <c r="B68"/>
  <c r="L34"/>
  <c r="P72"/>
  <c r="O97"/>
  <c r="K93"/>
  <c r="H41"/>
  <c r="K76"/>
  <c r="K26"/>
  <c r="H73"/>
  <c r="P9"/>
  <c r="N42"/>
  <c r="N97"/>
  <c r="J71"/>
  <c r="K54"/>
  <c r="B92"/>
  <c r="Q54"/>
  <c r="H88"/>
  <c r="B25"/>
  <c r="I9"/>
  <c r="B89"/>
  <c r="O61"/>
  <c r="H11"/>
  <c r="B38"/>
  <c r="I90"/>
  <c r="H25"/>
  <c r="G73"/>
  <c r="G82"/>
  <c r="B36"/>
  <c r="J4"/>
  <c r="L97"/>
  <c r="L22"/>
  <c r="O76"/>
  <c r="I30"/>
  <c r="B71"/>
  <c r="H57"/>
  <c r="P31"/>
  <c r="B86"/>
  <c r="J41"/>
  <c r="P7"/>
  <c r="B32"/>
  <c r="J72"/>
  <c r="G54"/>
  <c r="H80"/>
  <c r="B3"/>
  <c r="K60"/>
  <c r="P44"/>
  <c r="K62"/>
  <c r="K96"/>
  <c r="O92"/>
  <c r="H15"/>
  <c r="N28"/>
  <c r="Q98"/>
  <c r="L89"/>
  <c r="L64"/>
  <c r="K55"/>
  <c r="I32"/>
  <c r="N27"/>
  <c r="J64"/>
  <c r="I56"/>
  <c r="N40"/>
  <c r="Q28"/>
  <c r="H66"/>
  <c r="P57"/>
  <c r="J19"/>
  <c r="P60"/>
  <c r="I72"/>
  <c r="O64"/>
  <c r="O63"/>
  <c r="J90"/>
  <c r="O25"/>
  <c r="L45"/>
  <c r="G36"/>
  <c r="K3"/>
  <c r="G31"/>
  <c r="H17"/>
  <c r="P53"/>
  <c r="P68"/>
  <c r="P69"/>
  <c r="P95"/>
  <c r="H86"/>
  <c r="Q45"/>
  <c r="H50"/>
  <c r="N88"/>
  <c r="I49"/>
  <c r="P33"/>
  <c r="O88"/>
  <c r="H97"/>
  <c r="J56"/>
  <c r="L5"/>
  <c r="K13"/>
  <c r="B67"/>
  <c r="N37"/>
  <c r="J16"/>
  <c r="G23"/>
  <c r="E1"/>
  <c r="L67"/>
  <c r="B83"/>
  <c r="I71"/>
  <c r="H32"/>
  <c r="G33"/>
  <c r="P79"/>
  <c r="I88"/>
  <c r="O74"/>
  <c r="N59"/>
  <c r="G61"/>
  <c r="J65"/>
  <c r="I45"/>
  <c r="K11"/>
  <c r="Q47"/>
  <c r="L3"/>
  <c r="I22"/>
  <c r="K77"/>
  <c r="I4"/>
  <c r="H22"/>
  <c r="H39"/>
  <c r="J89"/>
  <c r="O39"/>
  <c r="H8"/>
  <c r="G29"/>
  <c r="I63"/>
  <c r="Q42"/>
  <c r="I89"/>
  <c r="Q25"/>
  <c r="H7"/>
  <c r="N14"/>
  <c r="I98"/>
  <c r="K29"/>
  <c r="I44"/>
  <c r="L75"/>
  <c r="P4"/>
  <c r="B33"/>
  <c r="B55"/>
  <c r="B41"/>
  <c r="H48"/>
  <c r="B26"/>
  <c r="B79"/>
  <c r="B9"/>
  <c r="O82"/>
  <c r="K71"/>
  <c r="H38"/>
  <c r="P50"/>
  <c r="K40"/>
  <c r="H16"/>
  <c r="N51"/>
  <c r="P75"/>
  <c r="B8"/>
  <c r="I12"/>
  <c r="B37"/>
  <c r="P67"/>
  <c r="L58"/>
  <c r="Q37"/>
  <c r="Q91"/>
  <c r="C1"/>
  <c r="O14"/>
  <c r="O31"/>
  <c r="I20"/>
  <c r="J82"/>
  <c r="N45"/>
  <c r="J58"/>
  <c r="H44"/>
  <c r="H49"/>
  <c r="O35"/>
  <c r="J5"/>
  <c r="H59"/>
  <c r="H75"/>
  <c r="J54"/>
  <c r="I14"/>
  <c r="H34"/>
  <c r="Q66"/>
  <c r="I75"/>
  <c r="I96"/>
  <c r="N24"/>
  <c r="I76"/>
  <c r="I11"/>
  <c r="P20"/>
  <c r="O40"/>
  <c r="G77"/>
  <c r="L28"/>
  <c r="K63"/>
  <c r="J13"/>
  <c r="Q63"/>
  <c r="J14"/>
  <c r="G45"/>
  <c r="I7"/>
  <c r="O37"/>
  <c r="P54"/>
  <c r="B95"/>
  <c r="B22"/>
  <c r="J9"/>
  <c r="B28"/>
  <c r="G35"/>
  <c r="I93"/>
  <c r="I26"/>
  <c r="N73"/>
  <c r="L69"/>
  <c r="B54"/>
  <c r="N10"/>
  <c r="P16"/>
  <c r="J60"/>
  <c r="L50"/>
  <c r="O38"/>
  <c r="B39"/>
  <c r="H85"/>
  <c r="J59"/>
  <c r="H96"/>
  <c r="G19"/>
  <c r="Q53"/>
  <c r="L19"/>
  <c r="I64"/>
  <c r="B17"/>
  <c r="O33"/>
  <c r="G70"/>
  <c r="G66"/>
  <c r="O81"/>
  <c r="O91"/>
  <c r="P96"/>
  <c r="H91"/>
  <c r="I94"/>
  <c r="G5"/>
  <c r="K34"/>
  <c r="B21"/>
  <c r="K23"/>
  <c r="G64"/>
  <c r="N57"/>
  <c r="O69"/>
  <c r="Q29"/>
  <c r="B88"/>
  <c r="K35"/>
  <c r="J3"/>
  <c r="L43"/>
  <c r="Q4"/>
  <c r="H3"/>
  <c r="J67"/>
  <c r="B69"/>
  <c r="G9"/>
  <c r="N15"/>
  <c r="B18"/>
  <c r="H26"/>
  <c r="O48"/>
  <c r="G48"/>
  <c r="P61"/>
  <c r="Q7"/>
  <c r="L94"/>
  <c r="K31"/>
  <c r="O47"/>
  <c r="J61"/>
  <c r="H30"/>
  <c r="J29"/>
  <c r="O60"/>
  <c r="B42"/>
  <c r="O9"/>
  <c r="P43"/>
  <c r="P35"/>
  <c r="L10"/>
  <c r="I47"/>
  <c r="P59"/>
  <c r="H61"/>
  <c r="G60"/>
  <c r="K5"/>
  <c r="K53"/>
  <c r="N53"/>
  <c r="H6"/>
  <c r="J73"/>
  <c r="I3"/>
  <c r="P87"/>
  <c r="J36"/>
  <c r="N62"/>
  <c r="P37"/>
  <c r="P18"/>
  <c r="Q58"/>
  <c r="L40"/>
  <c r="N23"/>
  <c r="H92"/>
  <c r="L13"/>
  <c r="I10"/>
  <c r="K64"/>
  <c r="K41"/>
  <c r="O65"/>
  <c r="O85"/>
  <c r="B80"/>
  <c r="I87"/>
  <c r="G20"/>
  <c r="O36"/>
  <c r="Q68"/>
  <c r="J62"/>
  <c r="B58"/>
  <c r="B48"/>
  <c r="B10"/>
  <c r="N65"/>
  <c r="G59"/>
  <c r="J32"/>
  <c r="K61"/>
  <c r="R65" l="1"/>
  <c r="D10"/>
  <c r="E10"/>
  <c r="C10"/>
  <c r="F10"/>
  <c r="C48"/>
  <c r="F48"/>
  <c r="E48"/>
  <c r="D48"/>
  <c r="D58"/>
  <c r="E58"/>
  <c r="C58"/>
  <c r="F58"/>
  <c r="M87"/>
  <c r="C80"/>
  <c r="E80"/>
  <c r="D80"/>
  <c r="F80"/>
  <c r="M10"/>
  <c r="R23"/>
  <c r="R62"/>
  <c r="I99"/>
  <c r="M3"/>
  <c r="R53"/>
  <c r="M47"/>
  <c r="F42"/>
  <c r="E42"/>
  <c r="C42"/>
  <c r="D42"/>
  <c r="E18"/>
  <c r="D18"/>
  <c r="F18"/>
  <c r="C18"/>
  <c r="R15"/>
  <c r="F69"/>
  <c r="C69"/>
  <c r="D69"/>
  <c r="E69"/>
  <c r="H99"/>
  <c r="J99"/>
  <c r="C88"/>
  <c r="D88"/>
  <c r="E88"/>
  <c r="F88"/>
  <c r="R57"/>
  <c r="F21"/>
  <c r="E21"/>
  <c r="C21"/>
  <c r="D21"/>
  <c r="M94"/>
  <c r="D17"/>
  <c r="E17"/>
  <c r="C17"/>
  <c r="F17"/>
  <c r="M64"/>
  <c r="F39"/>
  <c r="D39"/>
  <c r="E39"/>
  <c r="C39"/>
  <c r="R10"/>
  <c r="C54"/>
  <c r="F54"/>
  <c r="D54"/>
  <c r="E54"/>
  <c r="R73"/>
  <c r="M26"/>
  <c r="M93"/>
  <c r="D28"/>
  <c r="F28"/>
  <c r="E28"/>
  <c r="C28"/>
  <c r="E22"/>
  <c r="C22"/>
  <c r="D22"/>
  <c r="F22"/>
  <c r="D95"/>
  <c r="C95"/>
  <c r="E95"/>
  <c r="F95"/>
  <c r="M7"/>
  <c r="M11"/>
  <c r="M76"/>
  <c r="R24"/>
  <c r="M96"/>
  <c r="M75"/>
  <c r="M14"/>
  <c r="R45"/>
  <c r="M20"/>
  <c r="C37"/>
  <c r="D37"/>
  <c r="F37"/>
  <c r="E37"/>
  <c r="M12"/>
  <c r="D8"/>
  <c r="E8"/>
  <c r="C8"/>
  <c r="F8"/>
  <c r="R51"/>
  <c r="F9"/>
  <c r="E9"/>
  <c r="D9"/>
  <c r="C9"/>
  <c r="C79"/>
  <c r="F79"/>
  <c r="E79"/>
  <c r="D79"/>
  <c r="E26"/>
  <c r="C26"/>
  <c r="F26"/>
  <c r="D26"/>
  <c r="D41"/>
  <c r="E41"/>
  <c r="C41"/>
  <c r="F41"/>
  <c r="C55"/>
  <c r="F55"/>
  <c r="D55"/>
  <c r="E55"/>
  <c r="F33"/>
  <c r="D33"/>
  <c r="E33"/>
  <c r="C33"/>
  <c r="M44"/>
  <c r="M98"/>
  <c r="R14"/>
  <c r="M89"/>
  <c r="M63"/>
  <c r="M4"/>
  <c r="M22"/>
  <c r="L99"/>
  <c r="M45"/>
  <c r="R59"/>
  <c r="M88"/>
  <c r="M71"/>
  <c r="C83"/>
  <c r="E83"/>
  <c r="D83"/>
  <c r="F83"/>
  <c r="R37"/>
  <c r="D67"/>
  <c r="F67"/>
  <c r="E67"/>
  <c r="C67"/>
  <c r="M49"/>
  <c r="R88"/>
  <c r="K99"/>
  <c r="M72"/>
  <c r="R40"/>
  <c r="M56"/>
  <c r="R27"/>
  <c r="M32"/>
  <c r="R28"/>
  <c r="B99"/>
  <c r="C3"/>
  <c r="F3"/>
  <c r="E3"/>
  <c r="D3"/>
  <c r="F32"/>
  <c r="E32"/>
  <c r="D32"/>
  <c r="C32"/>
  <c r="E86"/>
  <c r="F86"/>
  <c r="C86"/>
  <c r="D86"/>
  <c r="E71"/>
  <c r="C71"/>
  <c r="F71"/>
  <c r="D71"/>
  <c r="M30"/>
  <c r="F36"/>
  <c r="E36"/>
  <c r="C36"/>
  <c r="D36"/>
  <c r="M90"/>
  <c r="C38"/>
  <c r="E38"/>
  <c r="F38"/>
  <c r="D38"/>
  <c r="D89"/>
  <c r="E89"/>
  <c r="C89"/>
  <c r="F89"/>
  <c r="M9"/>
  <c r="E25"/>
  <c r="F25"/>
  <c r="D25"/>
  <c r="C25"/>
  <c r="C92"/>
  <c r="F92"/>
  <c r="D92"/>
  <c r="E92"/>
  <c r="R97"/>
  <c r="R42"/>
  <c r="D68"/>
  <c r="F68"/>
  <c r="C68"/>
  <c r="E68"/>
  <c r="R60"/>
  <c r="M69"/>
  <c r="R35"/>
  <c r="M62"/>
  <c r="C59"/>
  <c r="D59"/>
  <c r="E59"/>
  <c r="F59"/>
  <c r="M33"/>
  <c r="M68"/>
  <c r="R70"/>
  <c r="M92"/>
  <c r="R22"/>
  <c r="D53"/>
  <c r="E53"/>
  <c r="C53"/>
  <c r="F53"/>
  <c r="M19"/>
  <c r="D24"/>
  <c r="F24"/>
  <c r="C24"/>
  <c r="E24"/>
  <c r="D72"/>
  <c r="F72"/>
  <c r="E72"/>
  <c r="C72"/>
  <c r="M23"/>
  <c r="E45"/>
  <c r="D45"/>
  <c r="C45"/>
  <c r="F45"/>
  <c r="R68"/>
  <c r="M82"/>
  <c r="M24"/>
  <c r="C56"/>
  <c r="F56"/>
  <c r="D56"/>
  <c r="E56"/>
  <c r="M58"/>
  <c r="M67"/>
  <c r="M46"/>
  <c r="M97"/>
  <c r="D93"/>
  <c r="F93"/>
  <c r="E93"/>
  <c r="C93"/>
  <c r="R13"/>
  <c r="M25"/>
  <c r="F16"/>
  <c r="E16"/>
  <c r="D16"/>
  <c r="C16"/>
  <c r="C6"/>
  <c r="E6"/>
  <c r="D6"/>
  <c r="F6"/>
  <c r="F81"/>
  <c r="D81"/>
  <c r="E81"/>
  <c r="C81"/>
  <c r="R25"/>
  <c r="R72"/>
  <c r="C50"/>
  <c r="E50"/>
  <c r="F50"/>
  <c r="D50"/>
  <c r="D78"/>
  <c r="C78"/>
  <c r="E78"/>
  <c r="F78"/>
  <c r="C51"/>
  <c r="F51"/>
  <c r="E51"/>
  <c r="D51"/>
  <c r="R83"/>
  <c r="R91"/>
  <c r="M35"/>
  <c r="R34"/>
  <c r="M80"/>
  <c r="E61"/>
  <c r="F61"/>
  <c r="C61"/>
  <c r="D61"/>
  <c r="R89"/>
  <c r="M18"/>
  <c r="M39"/>
  <c r="F70"/>
  <c r="D70"/>
  <c r="E70"/>
  <c r="C70"/>
  <c r="R21"/>
  <c r="M5"/>
  <c r="R77"/>
  <c r="M83"/>
  <c r="M73"/>
  <c r="R18"/>
  <c r="C49"/>
  <c r="F49"/>
  <c r="D49"/>
  <c r="E49"/>
  <c r="D90"/>
  <c r="F90"/>
  <c r="E90"/>
  <c r="C90"/>
  <c r="F23"/>
  <c r="E23"/>
  <c r="C23"/>
  <c r="D23"/>
  <c r="F30"/>
  <c r="E30"/>
  <c r="D30"/>
  <c r="C30"/>
  <c r="R47"/>
  <c r="M74"/>
  <c r="M15"/>
  <c r="R30"/>
  <c r="Q99"/>
  <c r="R90"/>
  <c r="E12"/>
  <c r="D12"/>
  <c r="C12"/>
  <c r="F12"/>
  <c r="C87"/>
  <c r="F87"/>
  <c r="D87"/>
  <c r="E87"/>
  <c r="E77"/>
  <c r="C77"/>
  <c r="D77"/>
  <c r="F77"/>
  <c r="R79"/>
  <c r="N99"/>
  <c r="R3"/>
  <c r="R12"/>
  <c r="R93"/>
  <c r="M61"/>
  <c r="R71"/>
  <c r="M81"/>
  <c r="R82"/>
  <c r="M66"/>
  <c r="M84"/>
  <c r="M42"/>
  <c r="D63"/>
  <c r="C63"/>
  <c r="F63"/>
  <c r="E63"/>
  <c r="R69"/>
  <c r="R95"/>
  <c r="M85"/>
  <c r="M65"/>
  <c r="M16"/>
  <c r="R92"/>
  <c r="R32"/>
  <c r="M43"/>
  <c r="M48"/>
  <c r="M36"/>
  <c r="R26"/>
  <c r="R38"/>
  <c r="D44"/>
  <c r="C44"/>
  <c r="F44"/>
  <c r="E44"/>
  <c r="R39"/>
  <c r="M78"/>
  <c r="M17"/>
  <c r="M27"/>
  <c r="M51"/>
  <c r="M13"/>
  <c r="D19"/>
  <c r="C19"/>
  <c r="E19"/>
  <c r="F19"/>
  <c r="R78"/>
  <c r="R41"/>
  <c r="R17"/>
  <c r="R54"/>
  <c r="M29"/>
  <c r="F65"/>
  <c r="E65"/>
  <c r="C65"/>
  <c r="D65"/>
  <c r="D11"/>
  <c r="E11"/>
  <c r="F11"/>
  <c r="C11"/>
  <c r="R4"/>
  <c r="F40"/>
  <c r="D40"/>
  <c r="E40"/>
  <c r="C40"/>
  <c r="F74"/>
  <c r="D74"/>
  <c r="C74"/>
  <c r="E74"/>
  <c r="C14"/>
  <c r="D14"/>
  <c r="F14"/>
  <c r="E14"/>
  <c r="C46"/>
  <c r="D46"/>
  <c r="E46"/>
  <c r="F46"/>
  <c r="C52"/>
  <c r="E52"/>
  <c r="D52"/>
  <c r="F52"/>
  <c r="R6"/>
  <c r="R81"/>
  <c r="E43"/>
  <c r="D43"/>
  <c r="C43"/>
  <c r="F43"/>
  <c r="M59"/>
  <c r="R49"/>
  <c r="P99"/>
  <c r="C76"/>
  <c r="E76"/>
  <c r="D76"/>
  <c r="F76"/>
  <c r="R76"/>
  <c r="R48"/>
  <c r="R36"/>
  <c r="M6"/>
  <c r="M40"/>
  <c r="F5"/>
  <c r="C5"/>
  <c r="D5"/>
  <c r="E5"/>
  <c r="D91"/>
  <c r="C91"/>
  <c r="F91"/>
  <c r="E91"/>
  <c r="R85"/>
  <c r="R74"/>
  <c r="R43"/>
  <c r="D31"/>
  <c r="E31"/>
  <c r="C31"/>
  <c r="F31"/>
  <c r="M57"/>
  <c r="C73"/>
  <c r="F73"/>
  <c r="E73"/>
  <c r="D73"/>
  <c r="F7"/>
  <c r="C7"/>
  <c r="E7"/>
  <c r="D7"/>
  <c r="F47"/>
  <c r="C47"/>
  <c r="D47"/>
  <c r="E47"/>
  <c r="R67"/>
  <c r="R84"/>
  <c r="R96"/>
  <c r="D66"/>
  <c r="E66"/>
  <c r="C66"/>
  <c r="F66"/>
  <c r="G99"/>
  <c r="C29"/>
  <c r="E29"/>
  <c r="F29"/>
  <c r="D29"/>
  <c r="M53"/>
  <c r="M37"/>
  <c r="R33"/>
  <c r="F62"/>
  <c r="C62"/>
  <c r="E62"/>
  <c r="D62"/>
  <c r="R94"/>
  <c r="R20"/>
  <c r="F97"/>
  <c r="E97"/>
  <c r="D97"/>
  <c r="C97"/>
  <c r="R56"/>
  <c r="M70"/>
  <c r="M8"/>
  <c r="M34"/>
  <c r="E35"/>
  <c r="F35"/>
  <c r="D35"/>
  <c r="C35"/>
  <c r="E82"/>
  <c r="D82"/>
  <c r="F82"/>
  <c r="C82"/>
  <c r="R31"/>
  <c r="R64"/>
  <c r="M95"/>
  <c r="R7"/>
  <c r="M77"/>
  <c r="R50"/>
  <c r="R61"/>
  <c r="R5"/>
  <c r="M21"/>
  <c r="M55"/>
  <c r="R52"/>
  <c r="M41"/>
  <c r="C27"/>
  <c r="E27"/>
  <c r="F27"/>
  <c r="D27"/>
  <c r="M79"/>
  <c r="E64"/>
  <c r="C64"/>
  <c r="D64"/>
  <c r="F64"/>
  <c r="D98"/>
  <c r="E98"/>
  <c r="F98"/>
  <c r="C98"/>
  <c r="F96"/>
  <c r="D96"/>
  <c r="C96"/>
  <c r="E96"/>
  <c r="R9"/>
  <c r="M31"/>
  <c r="R80"/>
  <c r="M60"/>
  <c r="R58"/>
  <c r="C85"/>
  <c r="F85"/>
  <c r="E85"/>
  <c r="D85"/>
  <c r="M38"/>
  <c r="R16"/>
  <c r="F57"/>
  <c r="D57"/>
  <c r="E57"/>
  <c r="C57"/>
  <c r="M28"/>
  <c r="R66"/>
  <c r="R98"/>
  <c r="F15"/>
  <c r="D15"/>
  <c r="E15"/>
  <c r="C15"/>
  <c r="M91"/>
  <c r="E13"/>
  <c r="D13"/>
  <c r="F13"/>
  <c r="C13"/>
  <c r="E75"/>
  <c r="F75"/>
  <c r="C75"/>
  <c r="D75"/>
  <c r="M86"/>
  <c r="D20"/>
  <c r="E20"/>
  <c r="C20"/>
  <c r="F20"/>
  <c r="R63"/>
  <c r="R55"/>
  <c r="O99"/>
  <c r="R19"/>
  <c r="E34"/>
  <c r="C34"/>
  <c r="D34"/>
  <c r="F34"/>
  <c r="E60"/>
  <c r="F60"/>
  <c r="C60"/>
  <c r="D60"/>
  <c r="R11"/>
  <c r="M54"/>
  <c r="R75"/>
  <c r="R46"/>
  <c r="R87"/>
  <c r="M52"/>
  <c r="E4"/>
  <c r="C4"/>
  <c r="D4"/>
  <c r="F4"/>
  <c r="R29"/>
  <c r="M50"/>
  <c r="R8"/>
  <c r="R44"/>
  <c r="D94"/>
  <c r="F94"/>
  <c r="E94"/>
  <c r="C94"/>
  <c r="C84"/>
  <c r="E84"/>
  <c r="F84"/>
  <c r="D84"/>
  <c r="R86"/>
  <c r="T40" i="73"/>
  <c r="S41"/>
  <c r="D41" i="28" s="1"/>
  <c r="P41" i="73"/>
  <c r="D41" i="24" s="1"/>
  <c r="R41" i="73"/>
  <c r="D41" i="29" s="1"/>
  <c r="Q41" i="73"/>
  <c r="D41" i="26" s="1"/>
  <c r="K39" i="65"/>
  <c r="F40"/>
  <c r="R99" i="78" l="1"/>
  <c r="F99"/>
  <c r="D99"/>
  <c r="M99"/>
  <c r="C99"/>
  <c r="E99"/>
  <c r="T41" i="73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59"/>
  <c r="DD17"/>
  <c r="CW46"/>
  <c r="CW16"/>
  <c r="CP44"/>
  <c r="CP42"/>
  <c r="CI26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<sst xmlns="http://schemas.openxmlformats.org/spreadsheetml/2006/main" count="9379" uniqueCount="580">
  <si>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</si>
  <si>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</si>
  <si>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</si>
  <si>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</si>
  <si>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</si>
  <si>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</si>
  <si>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</si>
  <si>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</si>
  <si>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</si>
  <si>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</si>
  <si>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</si>
  <si>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</si>
  <si>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</si>
  <si>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</si>
  <si>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</si>
  <si>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</si>
  <si>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</si>
  <si>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</si>
  <si>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</si>
  <si>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</si>
  <si>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</si>
  <si>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</si>
  <si>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</si>
  <si>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</si>
  <si>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</si>
  <si>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</si>
  <si>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</si>
  <si>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</si>
  <si>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</si>
  <si>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</si>
  <si>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</si>
  <si>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</si>
  <si>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</si>
  <si>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</si>
  <si>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</si>
  <si>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</si>
  <si>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</si>
  <si>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</si>
  <si>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</si>
  <si>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</si>
  <si>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</si>
  <si>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</si>
  <si>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</si>
  <si>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</si>
  <si>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</si>
  <si>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</si>
  <si>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</si>
  <si>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</si>
  <si>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</si>
  <si>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</si>
  <si>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</si>
  <si>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</si>
  <si>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</si>
  <si>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</si>
  <si>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</si>
  <si>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</si>
  <si>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</si>
  <si>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</si>
  <si>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</si>
  <si>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</si>
  <si>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</si>
  <si>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</si>
  <si>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</si>
  <si>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</si>
  <si>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</si>
  <si>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</si>
  <si>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</si>
  <si>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</si>
  <si>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</si>
  <si>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</si>
  <si>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</si>
  <si>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</si>
  <si>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</si>
  <si>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</si>
  <si>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</si>
  <si>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</si>
  <si>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</si>
  <si>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</si>
  <si>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</si>
  <si>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</si>
  <si>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</si>
  <si>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</si>
  <si>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</si>
  <si>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</si>
  <si>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</si>
  <si>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</si>
  <si>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</si>
  <si>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</si>
  <si>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</si>
  <si>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</si>
  <si>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</si>
  <si>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</si>
  <si>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</si>
  <si>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</si>
  <si>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</si>
  <si>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</si>
  <si>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</si>
  <si>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</si>
  <si>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</si>
  <si>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</si>
  <si>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</si>
  <si>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</si>
  <si>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</si>
  <si>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</si>
  <si>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</si>
  <si>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</si>
  <si>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</si>
  <si>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</si>
  <si>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</si>
  <si>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</si>
  <si>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</si>
  <si>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</si>
  <si>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</si>
  <si>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</si>
  <si>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</si>
  <si>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</si>
  <si>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</si>
  <si>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</si>
  <si>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</si>
  <si>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</si>
  <si>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</si>
  <si>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</si>
  <si>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</si>
  <si>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</si>
  <si>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</si>
  <si>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</si>
  <si>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</si>
  <si>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</si>
  <si>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</si>
  <si>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</si>
  <si>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</si>
  <si>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</si>
  <si>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</si>
  <si>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</si>
  <si>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</si>
  <si>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</si>
  <si>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</si>
  <si>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</si>
  <si>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</si>
  <si>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</si>
  <si>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</si>
  <si>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</si>
  <si>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</si>
  <si>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</si>
  <si>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</si>
  <si>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</si>
  <si>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</si>
  <si>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</si>
  <si>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</si>
  <si>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</si>
  <si>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</si>
  <si>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</si>
  <si>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</si>
  <si>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</si>
  <si>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</si>
  <si>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</si>
  <si>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</si>
  <si>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</si>
  <si>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</si>
  <si>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</si>
  <si>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</si>
  <si>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</si>
  <si>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</si>
  <si>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</si>
  <si>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</si>
  <si>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</si>
  <si>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</si>
  <si>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</si>
  <si>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</si>
  <si>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</si>
  <si>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</si>
  <si>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</si>
  <si>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</si>
  <si>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</si>
  <si>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</si>
  <si>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</si>
  <si>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</si>
  <si>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</si>
  <si>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</si>
  <si>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</si>
  <si>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</si>
  <si>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</si>
  <si>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</si>
  <si>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</si>
  <si>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</si>
  <si>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</si>
  <si>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</si>
  <si>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</si>
  <si>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</si>
  <si>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</si>
  <si>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</si>
  <si>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</si>
  <si>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</si>
  <si>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</si>
  <si>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</si>
  <si>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</si>
  <si>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</si>
  <si>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</si>
  <si>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</si>
  <si>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</si>
  <si>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</si>
  <si>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</si>
  <si>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</si>
  <si>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</si>
  <si>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</si>
  <si>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</si>
  <si>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</si>
  <si>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</si>
  <si>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</si>
  <si>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</si>
  <si>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</si>
  <si>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</si>
  <si>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</si>
  <si>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</si>
  <si>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</si>
  <si>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</si>
  <si>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</si>
  <si>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</si>
  <si>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</si>
  <si>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</si>
  <si>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</si>
  <si>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</si>
  <si>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</si>
  <si>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</si>
  <si>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</si>
  <si>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</si>
  <si>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</si>
  <si>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</si>
  <si>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</si>
  <si>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</si>
  <si>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</si>
  <si>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</si>
  <si>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</si>
  <si>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</si>
  <si>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</si>
  <si>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</si>
  <si>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</si>
  <si>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</si>
  <si>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</si>
  <si>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</si>
  <si>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</si>
  <si>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</si>
  <si>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</si>
  <si>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</si>
  <si>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</si>
  <si>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</si>
  <si>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</si>
  <si>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</si>
  <si>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</si>
  <si>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</si>
  <si>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</si>
  <si>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</si>
  <si>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</si>
  <si>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</si>
  <si>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</si>
  <si>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</si>
  <si>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</si>
  <si>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</si>
  <si>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</si>
  <si>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</si>
  <si>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</si>
  <si>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</si>
  <si>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</si>
  <si>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</si>
  <si>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</si>
  <si>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</si>
  <si>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</si>
  <si>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</si>
  <si>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</si>
  <si>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</si>
  <si>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</si>
  <si>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</si>
  <si>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</si>
  <si>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</si>
  <si>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</si>
  <si>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</si>
  <si>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</si>
  <si>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</si>
  <si>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</si>
  <si>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</si>
  <si>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</si>
  <si>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</si>
  <si>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</si>
  <si>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</si>
  <si>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</si>
  <si>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</si>
  <si>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</si>
  <si>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</si>
  <si>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</si>
  <si>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</si>
  <si>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</si>
  <si>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</si>
  <si>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</si>
  <si>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</si>
  <si>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</si>
  <si>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</si>
  <si>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</si>
  <si>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</si>
  <si>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</si>
  <si>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</si>
  <si>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</si>
  <si>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</si>
  <si>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</si>
  <si>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</si>
  <si>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</si>
  <si>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</si>
  <si>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</si>
  <si>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</si>
  <si>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</si>
  <si>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</si>
  <si>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</si>
  <si>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</si>
  <si>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</si>
  <si>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</si>
  <si>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</si>
  <si>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</si>
  <si>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</si>
  <si>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</si>
  <si>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</si>
  <si>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</si>
  <si>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</si>
  <si>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</si>
  <si>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</si>
  <si>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</si>
  <si>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</si>
  <si>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</si>
  <si>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</si>
  <si>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</si>
  <si>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</si>
  <si>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</si>
  <si>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</si>
  <si>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</si>
  <si>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</si>
  <si>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</si>
  <si>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</si>
  <si>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</si>
  <si>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</si>
  <si>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</si>
  <si>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</si>
  <si>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</si>
  <si>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</si>
  <si>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</si>
  <si>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</si>
  <si>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</si>
  <si>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</si>
  <si>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</si>
  <si>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</si>
  <si>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</si>
  <si>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</si>
  <si>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</si>
  <si>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</si>
  <si>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</si>
  <si>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</si>
  <si>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</si>
  <si>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</si>
  <si>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</si>
  <si>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</si>
  <si>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</si>
  <si>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</si>
  <si>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</si>
  <si>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</si>
  <si>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</si>
  <si>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</si>
  <si>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</si>
  <si>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</si>
  <si>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</si>
  <si>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</si>
  <si>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</si>
  <si>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</si>
  <si>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</si>
  <si>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</si>
  <si>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</si>
  <si>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</si>
  <si>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</si>
  <si>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</si>
  <si>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</si>
  <si>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</si>
  <si>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</si>
  <si>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</si>
  <si>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</si>
  <si>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</si>
  <si>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</si>
  <si>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</si>
  <si>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</si>
  <si>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</si>
  <si>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</si>
  <si>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</si>
  <si>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</si>
  <si>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</si>
  <si>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</si>
  <si>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</si>
  <si>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</si>
  <si>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</si>
  <si>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</si>
  <si>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</si>
  <si>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</si>
  <si>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</si>
  <si>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</si>
  <si>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</si>
  <si>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</si>
  <si>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</si>
  <si>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</si>
  <si>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</si>
  <si>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</si>
  <si>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</si>
  <si>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</si>
  <si>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</si>
  <si>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</si>
  <si>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</si>
  <si>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</si>
  <si>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</si>
  <si>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</si>
  <si>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</si>
  <si>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</si>
  <si>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</si>
  <si>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</si>
  <si>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</si>
  <si>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</si>
  <si>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</si>
  <si>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</si>
  <si>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</si>
  <si>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</si>
  <si>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</si>
  <si>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</si>
  <si>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</si>
  <si>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</si>
  <si>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</si>
  <si>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</si>
  <si>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</si>
  <si>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</si>
  <si>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</si>
  <si>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</si>
  <si>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</si>
  <si>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</si>
  <si>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</si>
  <si>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</si>
  <si>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</si>
  <si>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</si>
  <si>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</si>
  <si>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</si>
  <si>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</si>
  <si>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</si>
  <si>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</si>
  <si>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</si>
  <si>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</si>
  <si>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</si>
  <si>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</si>
  <si>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</si>
  <si>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</si>
  <si>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</si>
  <si>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</si>
  <si>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</si>
  <si>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</si>
  <si>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</si>
  <si>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</si>
  <si>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</si>
  <si>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</si>
  <si>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</si>
  <si>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</si>
  <si>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</si>
  <si>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</si>
  <si>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</si>
  <si>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</si>
  <si>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</si>
  <si>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</si>
  <si>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</si>
  <si>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</si>
  <si>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</si>
  <si>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</si>
  <si>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</si>
  <si>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</si>
  <si>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</si>
  <si>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</si>
  <si>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</si>
  <si>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</si>
  <si>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</si>
  <si>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</si>
  <si>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</si>
  <si>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</si>
  <si>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</si>
  <si>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</si>
  <si>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</si>
  <si>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</si>
  <si>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</si>
  <si>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</si>
  <si>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</si>
  <si>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</si>
  <si>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</si>
  <si>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</si>
  <si>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</si>
  <si>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</si>
  <si>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</si>
  <si>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</si>
  <si>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</si>
  <si>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</si>
  <si>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</si>
  <si>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</si>
  <si>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</si>
  <si>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</si>
  <si>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</si>
  <si>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</si>
  <si>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</si>
  <si>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</si>
  <si>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</si>
  <si>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</si>
  <si>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</si>
  <si>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</si>
  <si>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</si>
  <si>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</si>
  <si>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</si>
  <si>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</si>
  <si>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</si>
  <si>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</si>
  <si>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</si>
  <si>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</si>
  <si>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</si>
  <si>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</si>
  <si>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</si>
  <si>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</si>
  <si>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</si>
  <si>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</si>
  <si>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</si>
  <si>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</si>
  <si>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</si>
  <si>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</si>
  <si>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</si>
  <si>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</si>
  <si>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</si>
  <si>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</si>
  <si>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</si>
  <si>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</si>
  <si>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</si>
  <si>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</si>
  <si>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</si>
  <si>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</si>
  <si>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</si>
  <si>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</si>
  <si>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</si>
  <si>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</si>
  <si>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</si>
  <si>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</si>
  <si>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68IS2024/10/27</t>
  </si>
  <si>
    <t>NSLSUGAR</t>
  </si>
  <si>
    <t>NR/2024/23384/A/41641</t>
  </si>
  <si>
    <t>GBHHPL</t>
  </si>
  <si>
    <t>NR/2024/23694/A/41667</t>
  </si>
  <si>
    <t>ITCWIND</t>
  </si>
  <si>
    <t>NR/2024/23383/A/41634</t>
  </si>
  <si>
    <t>BAWANA_GAS</t>
  </si>
  <si>
    <t>NR/30092023/31122025/SH-07</t>
  </si>
  <si>
    <t>RKM_POWER</t>
  </si>
  <si>
    <t>GNA/NR/2024/10/01/9072</t>
  </si>
  <si>
    <t>JPL2</t>
  </si>
  <si>
    <t>GNA/NR/2024/10/01/6101</t>
  </si>
  <si>
    <t>SOLAPUR_SOLAR</t>
  </si>
  <si>
    <t>NR/2024/23754/C</t>
  </si>
  <si>
    <t>TRN_ENERGY</t>
  </si>
  <si>
    <t>GNA/NR/2024/10/01/8106</t>
  </si>
  <si>
    <t>NR/2024/23753/C</t>
  </si>
  <si>
    <t>JITPL</t>
  </si>
  <si>
    <t>NR/2024/23382/A/41804</t>
  </si>
  <si>
    <t>TPSL_BKN2</t>
  </si>
  <si>
    <t>NR/2024/23640/A/41672</t>
  </si>
  <si>
    <t>RSRPL_BKN</t>
  </si>
  <si>
    <t>NR/2024/23639/A/41673</t>
  </si>
  <si>
    <t>CHANJUII</t>
  </si>
  <si>
    <t>NR/01082024/19092033/Chanju/TPDDL/01082024</t>
  </si>
  <si>
    <t>HP</t>
  </si>
  <si>
    <t>GNA/NR/2024/10/16/2350</t>
  </si>
  <si>
    <t>NR/30092023/26122029/SH-06</t>
  </si>
  <si>
    <t>SKS_Raigarh</t>
  </si>
  <si>
    <t>GNA/NR/2024/10/01/9582</t>
  </si>
  <si>
    <t>GNA/NR/2024/10/16/4393</t>
  </si>
  <si>
    <t>GNA/NR/2024/10/01/3642</t>
  </si>
  <si>
    <t>AEML</t>
  </si>
  <si>
    <t>GNA/WR/2024/10/15/7089</t>
  </si>
  <si>
    <t>East_Delhi_Waste_Processing_Company_Limited_(EDWPCL)</t>
  </si>
  <si>
    <t>PUNJAB-BAWANA_GAS</t>
  </si>
  <si>
    <t>HARYANA-BAWANA_GAS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</si>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</sst>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45592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146</v>
      </c>
    </row>
    <row r="9" spans="1:3">
      <c r="A9" s="47" t="s">
        <v>445</v>
      </c>
      <c r="B9" s="206">
        <v>45593.733067129629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45592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26.6</v>
      </c>
      <c r="C3" s="203">
        <v>26.6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11.097519999999999</v>
      </c>
      <c r="J3" s="22">
        <f>C3*E3/100</f>
        <v>6.2057799999999999</v>
      </c>
      <c r="K3" s="22">
        <f>C3*F3/100</f>
        <v>8.0039400000000001</v>
      </c>
      <c r="L3" s="22">
        <f>C3*G3/100</f>
        <v>1.2927600000000001</v>
      </c>
      <c r="M3" s="155">
        <f>SUM(I3:L3)</f>
        <v>26.6</v>
      </c>
      <c r="N3" s="23"/>
      <c r="P3" s="38">
        <f t="shared" ref="P3:P34" si="1">I3</f>
        <v>11.097519999999999</v>
      </c>
      <c r="Q3" s="38">
        <f t="shared" ref="Q3:Q34" si="2">J3</f>
        <v>6.2057799999999999</v>
      </c>
      <c r="R3" s="38">
        <f t="shared" ref="R3:R34" si="3">K3</f>
        <v>8.0039400000000001</v>
      </c>
      <c r="S3" s="38">
        <f t="shared" ref="S3:S34" si="4">L3</f>
        <v>1.2927600000000001</v>
      </c>
      <c r="T3" s="38">
        <f>SUM(P3:S3)</f>
        <v>26.6</v>
      </c>
    </row>
    <row r="4" spans="1:20">
      <c r="A4" s="8" t="s">
        <v>46</v>
      </c>
      <c r="B4" s="203">
        <v>26.6</v>
      </c>
      <c r="C4" s="203">
        <v>26.6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11.097519999999999</v>
      </c>
      <c r="J4" s="22">
        <f t="shared" ref="J4:J67" si="6">C4*E4/100</f>
        <v>6.2057799999999999</v>
      </c>
      <c r="K4" s="22">
        <f t="shared" ref="K4:K67" si="7">C4*F4/100</f>
        <v>8.0039400000000001</v>
      </c>
      <c r="L4" s="22">
        <f t="shared" ref="L4:L67" si="8">C4*G4/100</f>
        <v>1.2927600000000001</v>
      </c>
      <c r="M4" s="156">
        <f t="shared" ref="M4:M67" si="9">SUM(I4:L4)</f>
        <v>26.6</v>
      </c>
      <c r="N4" s="23"/>
      <c r="P4" s="38">
        <f t="shared" si="1"/>
        <v>11.097519999999999</v>
      </c>
      <c r="Q4" s="38">
        <f t="shared" si="2"/>
        <v>6.2057799999999999</v>
      </c>
      <c r="R4" s="38">
        <f t="shared" si="3"/>
        <v>8.0039400000000001</v>
      </c>
      <c r="S4" s="38">
        <f t="shared" si="4"/>
        <v>1.2927600000000001</v>
      </c>
      <c r="T4" s="38">
        <f t="shared" ref="T4:T67" si="10">SUM(P4:S4)</f>
        <v>26.6</v>
      </c>
    </row>
    <row r="5" spans="1:20">
      <c r="A5" s="8" t="s">
        <v>47</v>
      </c>
      <c r="B5" s="203">
        <v>26.6</v>
      </c>
      <c r="C5" s="203">
        <v>26.6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11.097519999999999</v>
      </c>
      <c r="J5" s="22">
        <f t="shared" si="6"/>
        <v>6.2057799999999999</v>
      </c>
      <c r="K5" s="22">
        <f t="shared" si="7"/>
        <v>8.0039400000000001</v>
      </c>
      <c r="L5" s="22">
        <f t="shared" si="8"/>
        <v>1.2927600000000001</v>
      </c>
      <c r="M5" s="156">
        <f t="shared" si="9"/>
        <v>26.6</v>
      </c>
      <c r="N5" s="23"/>
      <c r="P5" s="38">
        <f t="shared" si="1"/>
        <v>11.097519999999999</v>
      </c>
      <c r="Q5" s="38">
        <f t="shared" si="2"/>
        <v>6.2057799999999999</v>
      </c>
      <c r="R5" s="38">
        <f t="shared" si="3"/>
        <v>8.0039400000000001</v>
      </c>
      <c r="S5" s="38">
        <f t="shared" si="4"/>
        <v>1.2927600000000001</v>
      </c>
      <c r="T5" s="38">
        <f t="shared" si="10"/>
        <v>26.6</v>
      </c>
    </row>
    <row r="6" spans="1:20">
      <c r="A6" s="8" t="s">
        <v>48</v>
      </c>
      <c r="B6" s="203">
        <v>26.6</v>
      </c>
      <c r="C6" s="203">
        <v>26.6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11.097519999999999</v>
      </c>
      <c r="J6" s="22">
        <f t="shared" si="6"/>
        <v>6.2057799999999999</v>
      </c>
      <c r="K6" s="22">
        <f t="shared" si="7"/>
        <v>8.0039400000000001</v>
      </c>
      <c r="L6" s="22">
        <f t="shared" si="8"/>
        <v>1.2927600000000001</v>
      </c>
      <c r="M6" s="156">
        <f t="shared" si="9"/>
        <v>26.6</v>
      </c>
      <c r="N6" s="23"/>
      <c r="P6" s="38">
        <f t="shared" si="1"/>
        <v>11.097519999999999</v>
      </c>
      <c r="Q6" s="38">
        <f t="shared" si="2"/>
        <v>6.2057799999999999</v>
      </c>
      <c r="R6" s="38">
        <f t="shared" si="3"/>
        <v>8.0039400000000001</v>
      </c>
      <c r="S6" s="38">
        <f t="shared" si="4"/>
        <v>1.2927600000000001</v>
      </c>
      <c r="T6" s="38">
        <f t="shared" si="10"/>
        <v>26.6</v>
      </c>
    </row>
    <row r="7" spans="1:20">
      <c r="A7" s="8" t="s">
        <v>49</v>
      </c>
      <c r="B7" s="203">
        <v>26.6</v>
      </c>
      <c r="C7" s="203">
        <v>26.6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11.097519999999999</v>
      </c>
      <c r="J7" s="22">
        <f t="shared" si="6"/>
        <v>6.2057799999999999</v>
      </c>
      <c r="K7" s="22">
        <f t="shared" si="7"/>
        <v>8.0039400000000001</v>
      </c>
      <c r="L7" s="22">
        <f t="shared" si="8"/>
        <v>1.2927600000000001</v>
      </c>
      <c r="M7" s="156">
        <f t="shared" si="9"/>
        <v>26.6</v>
      </c>
      <c r="N7" s="23"/>
      <c r="P7" s="38">
        <f t="shared" si="1"/>
        <v>11.097519999999999</v>
      </c>
      <c r="Q7" s="38">
        <f t="shared" si="2"/>
        <v>6.2057799999999999</v>
      </c>
      <c r="R7" s="38">
        <f t="shared" si="3"/>
        <v>8.0039400000000001</v>
      </c>
      <c r="S7" s="38">
        <f t="shared" si="4"/>
        <v>1.2927600000000001</v>
      </c>
      <c r="T7" s="38">
        <f t="shared" si="10"/>
        <v>26.6</v>
      </c>
    </row>
    <row r="8" spans="1:20">
      <c r="A8" s="8" t="s">
        <v>50</v>
      </c>
      <c r="B8" s="203">
        <v>26.6</v>
      </c>
      <c r="C8" s="203">
        <v>26.6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11.097519999999999</v>
      </c>
      <c r="J8" s="22">
        <f t="shared" si="6"/>
        <v>6.2057799999999999</v>
      </c>
      <c r="K8" s="22">
        <f t="shared" si="7"/>
        <v>8.0039400000000001</v>
      </c>
      <c r="L8" s="22">
        <f t="shared" si="8"/>
        <v>1.2927600000000001</v>
      </c>
      <c r="M8" s="156">
        <f t="shared" si="9"/>
        <v>26.6</v>
      </c>
      <c r="N8" s="23"/>
      <c r="P8" s="38">
        <f t="shared" si="1"/>
        <v>11.097519999999999</v>
      </c>
      <c r="Q8" s="38">
        <f t="shared" si="2"/>
        <v>6.2057799999999999</v>
      </c>
      <c r="R8" s="38">
        <f t="shared" si="3"/>
        <v>8.0039400000000001</v>
      </c>
      <c r="S8" s="38">
        <f t="shared" si="4"/>
        <v>1.2927600000000001</v>
      </c>
      <c r="T8" s="38">
        <f t="shared" si="10"/>
        <v>26.6</v>
      </c>
    </row>
    <row r="9" spans="1:20">
      <c r="A9" s="8" t="s">
        <v>51</v>
      </c>
      <c r="B9" s="203">
        <v>26.6</v>
      </c>
      <c r="C9" s="203">
        <v>26.6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11.097519999999999</v>
      </c>
      <c r="J9" s="22">
        <f t="shared" si="6"/>
        <v>6.2057799999999999</v>
      </c>
      <c r="K9" s="22">
        <f t="shared" si="7"/>
        <v>8.0039400000000001</v>
      </c>
      <c r="L9" s="22">
        <f t="shared" si="8"/>
        <v>1.2927600000000001</v>
      </c>
      <c r="M9" s="156">
        <f t="shared" si="9"/>
        <v>26.6</v>
      </c>
      <c r="N9" s="23"/>
      <c r="P9" s="38">
        <f t="shared" si="1"/>
        <v>11.097519999999999</v>
      </c>
      <c r="Q9" s="38">
        <f t="shared" si="2"/>
        <v>6.2057799999999999</v>
      </c>
      <c r="R9" s="38">
        <f t="shared" si="3"/>
        <v>8.0039400000000001</v>
      </c>
      <c r="S9" s="38">
        <f t="shared" si="4"/>
        <v>1.2927600000000001</v>
      </c>
      <c r="T9" s="38">
        <f t="shared" si="10"/>
        <v>26.6</v>
      </c>
    </row>
    <row r="10" spans="1:20">
      <c r="A10" s="8" t="s">
        <v>52</v>
      </c>
      <c r="B10" s="203">
        <v>26.6</v>
      </c>
      <c r="C10" s="203">
        <v>26.6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11.097519999999999</v>
      </c>
      <c r="J10" s="22">
        <f t="shared" si="6"/>
        <v>6.2057799999999999</v>
      </c>
      <c r="K10" s="22">
        <f t="shared" si="7"/>
        <v>8.0039400000000001</v>
      </c>
      <c r="L10" s="22">
        <f t="shared" si="8"/>
        <v>1.2927600000000001</v>
      </c>
      <c r="M10" s="156">
        <f t="shared" si="9"/>
        <v>26.6</v>
      </c>
      <c r="N10" s="23"/>
      <c r="P10" s="38">
        <f t="shared" si="1"/>
        <v>11.097519999999999</v>
      </c>
      <c r="Q10" s="38">
        <f t="shared" si="2"/>
        <v>6.2057799999999999</v>
      </c>
      <c r="R10" s="38">
        <f t="shared" si="3"/>
        <v>8.0039400000000001</v>
      </c>
      <c r="S10" s="38">
        <f t="shared" si="4"/>
        <v>1.2927600000000001</v>
      </c>
      <c r="T10" s="38">
        <f t="shared" si="10"/>
        <v>26.6</v>
      </c>
    </row>
    <row r="11" spans="1:20">
      <c r="A11" s="8" t="s">
        <v>53</v>
      </c>
      <c r="B11" s="203">
        <v>26.6</v>
      </c>
      <c r="C11" s="203">
        <v>26.6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11.097519999999999</v>
      </c>
      <c r="J11" s="22">
        <f t="shared" si="6"/>
        <v>6.2057799999999999</v>
      </c>
      <c r="K11" s="22">
        <f t="shared" si="7"/>
        <v>8.0039400000000001</v>
      </c>
      <c r="L11" s="22">
        <f t="shared" si="8"/>
        <v>1.2927600000000001</v>
      </c>
      <c r="M11" s="156">
        <f t="shared" si="9"/>
        <v>26.6</v>
      </c>
      <c r="N11" s="23"/>
      <c r="P11" s="38">
        <f t="shared" si="1"/>
        <v>11.097519999999999</v>
      </c>
      <c r="Q11" s="38">
        <f t="shared" si="2"/>
        <v>6.2057799999999999</v>
      </c>
      <c r="R11" s="38">
        <f t="shared" si="3"/>
        <v>8.0039400000000001</v>
      </c>
      <c r="S11" s="38">
        <f t="shared" si="4"/>
        <v>1.2927600000000001</v>
      </c>
      <c r="T11" s="38">
        <f t="shared" si="10"/>
        <v>26.6</v>
      </c>
    </row>
    <row r="12" spans="1:20">
      <c r="A12" s="8" t="s">
        <v>54</v>
      </c>
      <c r="B12" s="203">
        <v>26.6</v>
      </c>
      <c r="C12" s="203">
        <v>26.6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11.097519999999999</v>
      </c>
      <c r="J12" s="22">
        <f t="shared" si="6"/>
        <v>6.2057799999999999</v>
      </c>
      <c r="K12" s="22">
        <f t="shared" si="7"/>
        <v>8.0039400000000001</v>
      </c>
      <c r="L12" s="22">
        <f t="shared" si="8"/>
        <v>1.2927600000000001</v>
      </c>
      <c r="M12" s="156">
        <f t="shared" si="9"/>
        <v>26.6</v>
      </c>
      <c r="N12" s="23"/>
      <c r="P12" s="38">
        <f t="shared" si="1"/>
        <v>11.097519999999999</v>
      </c>
      <c r="Q12" s="38">
        <f t="shared" si="2"/>
        <v>6.2057799999999999</v>
      </c>
      <c r="R12" s="38">
        <f t="shared" si="3"/>
        <v>8.0039400000000001</v>
      </c>
      <c r="S12" s="38">
        <f t="shared" si="4"/>
        <v>1.2927600000000001</v>
      </c>
      <c r="T12" s="38">
        <f t="shared" si="10"/>
        <v>26.6</v>
      </c>
    </row>
    <row r="13" spans="1:20">
      <c r="A13" s="8" t="s">
        <v>55</v>
      </c>
      <c r="B13" s="203">
        <v>26.6</v>
      </c>
      <c r="C13" s="203">
        <v>26.6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11.097519999999999</v>
      </c>
      <c r="J13" s="22">
        <f t="shared" si="6"/>
        <v>6.2057799999999999</v>
      </c>
      <c r="K13" s="22">
        <f t="shared" si="7"/>
        <v>8.0039400000000001</v>
      </c>
      <c r="L13" s="22">
        <f t="shared" si="8"/>
        <v>1.2927600000000001</v>
      </c>
      <c r="M13" s="156">
        <f t="shared" si="9"/>
        <v>26.6</v>
      </c>
      <c r="N13" s="23"/>
      <c r="P13" s="38">
        <f t="shared" si="1"/>
        <v>11.097519999999999</v>
      </c>
      <c r="Q13" s="38">
        <f t="shared" si="2"/>
        <v>6.2057799999999999</v>
      </c>
      <c r="R13" s="38">
        <f t="shared" si="3"/>
        <v>8.0039400000000001</v>
      </c>
      <c r="S13" s="38">
        <f t="shared" si="4"/>
        <v>1.2927600000000001</v>
      </c>
      <c r="T13" s="38">
        <f t="shared" si="10"/>
        <v>26.6</v>
      </c>
    </row>
    <row r="14" spans="1:20">
      <c r="A14" s="8" t="s">
        <v>56</v>
      </c>
      <c r="B14" s="203">
        <v>26.6</v>
      </c>
      <c r="C14" s="203">
        <v>26.6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11.097519999999999</v>
      </c>
      <c r="J14" s="22">
        <f t="shared" si="6"/>
        <v>6.2057799999999999</v>
      </c>
      <c r="K14" s="22">
        <f t="shared" si="7"/>
        <v>8.0039400000000001</v>
      </c>
      <c r="L14" s="22">
        <f t="shared" si="8"/>
        <v>1.2927600000000001</v>
      </c>
      <c r="M14" s="156">
        <f t="shared" si="9"/>
        <v>26.6</v>
      </c>
      <c r="N14" s="23"/>
      <c r="P14" s="38">
        <f t="shared" si="1"/>
        <v>11.097519999999999</v>
      </c>
      <c r="Q14" s="38">
        <f t="shared" si="2"/>
        <v>6.2057799999999999</v>
      </c>
      <c r="R14" s="38">
        <f t="shared" si="3"/>
        <v>8.0039400000000001</v>
      </c>
      <c r="S14" s="38">
        <f t="shared" si="4"/>
        <v>1.2927600000000001</v>
      </c>
      <c r="T14" s="38">
        <f t="shared" si="10"/>
        <v>26.6</v>
      </c>
    </row>
    <row r="15" spans="1:20">
      <c r="A15" s="8" t="s">
        <v>57</v>
      </c>
      <c r="B15" s="203">
        <v>26.6</v>
      </c>
      <c r="C15" s="203">
        <v>26.6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11.097519999999999</v>
      </c>
      <c r="J15" s="22">
        <f t="shared" si="6"/>
        <v>6.2057799999999999</v>
      </c>
      <c r="K15" s="22">
        <f t="shared" si="7"/>
        <v>8.0039400000000001</v>
      </c>
      <c r="L15" s="22">
        <f t="shared" si="8"/>
        <v>1.2927600000000001</v>
      </c>
      <c r="M15" s="156">
        <f t="shared" si="9"/>
        <v>26.6</v>
      </c>
      <c r="N15" s="23"/>
      <c r="P15" s="38">
        <f t="shared" si="1"/>
        <v>11.097519999999999</v>
      </c>
      <c r="Q15" s="38">
        <f t="shared" si="2"/>
        <v>6.2057799999999999</v>
      </c>
      <c r="R15" s="38">
        <f t="shared" si="3"/>
        <v>8.0039400000000001</v>
      </c>
      <c r="S15" s="38">
        <f t="shared" si="4"/>
        <v>1.2927600000000001</v>
      </c>
      <c r="T15" s="38">
        <f t="shared" si="10"/>
        <v>26.6</v>
      </c>
    </row>
    <row r="16" spans="1:20">
      <c r="A16" s="8" t="s">
        <v>58</v>
      </c>
      <c r="B16" s="203">
        <v>26.6</v>
      </c>
      <c r="C16" s="203">
        <v>26.6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11.097519999999999</v>
      </c>
      <c r="J16" s="22">
        <f t="shared" si="6"/>
        <v>6.2057799999999999</v>
      </c>
      <c r="K16" s="22">
        <f t="shared" si="7"/>
        <v>8.0039400000000001</v>
      </c>
      <c r="L16" s="22">
        <f t="shared" si="8"/>
        <v>1.2927600000000001</v>
      </c>
      <c r="M16" s="156">
        <f t="shared" si="9"/>
        <v>26.6</v>
      </c>
      <c r="N16" s="23"/>
      <c r="P16" s="38">
        <f t="shared" si="1"/>
        <v>11.097519999999999</v>
      </c>
      <c r="Q16" s="38">
        <f t="shared" si="2"/>
        <v>6.2057799999999999</v>
      </c>
      <c r="R16" s="38">
        <f t="shared" si="3"/>
        <v>8.0039400000000001</v>
      </c>
      <c r="S16" s="38">
        <f t="shared" si="4"/>
        <v>1.2927600000000001</v>
      </c>
      <c r="T16" s="38">
        <f t="shared" si="10"/>
        <v>26.6</v>
      </c>
    </row>
    <row r="17" spans="1:20">
      <c r="A17" s="8" t="s">
        <v>59</v>
      </c>
      <c r="B17" s="203">
        <v>26.6</v>
      </c>
      <c r="C17" s="203">
        <v>26.6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11.097519999999999</v>
      </c>
      <c r="J17" s="22">
        <f t="shared" si="6"/>
        <v>6.2057799999999999</v>
      </c>
      <c r="K17" s="22">
        <f t="shared" si="7"/>
        <v>8.0039400000000001</v>
      </c>
      <c r="L17" s="22">
        <f t="shared" si="8"/>
        <v>1.2927600000000001</v>
      </c>
      <c r="M17" s="156">
        <f t="shared" si="9"/>
        <v>26.6</v>
      </c>
      <c r="N17" s="23"/>
      <c r="P17" s="38">
        <f t="shared" si="1"/>
        <v>11.097519999999999</v>
      </c>
      <c r="Q17" s="38">
        <f t="shared" si="2"/>
        <v>6.2057799999999999</v>
      </c>
      <c r="R17" s="38">
        <f t="shared" si="3"/>
        <v>8.0039400000000001</v>
      </c>
      <c r="S17" s="38">
        <f t="shared" si="4"/>
        <v>1.2927600000000001</v>
      </c>
      <c r="T17" s="38">
        <f t="shared" si="10"/>
        <v>26.6</v>
      </c>
    </row>
    <row r="18" spans="1:20">
      <c r="A18" s="8" t="s">
        <v>60</v>
      </c>
      <c r="B18" s="203">
        <v>26.6</v>
      </c>
      <c r="C18" s="203">
        <v>26.6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11.097519999999999</v>
      </c>
      <c r="J18" s="22">
        <f t="shared" si="6"/>
        <v>6.2057799999999999</v>
      </c>
      <c r="K18" s="22">
        <f t="shared" si="7"/>
        <v>8.0039400000000001</v>
      </c>
      <c r="L18" s="22">
        <f t="shared" si="8"/>
        <v>1.2927600000000001</v>
      </c>
      <c r="M18" s="156">
        <f t="shared" si="9"/>
        <v>26.6</v>
      </c>
      <c r="N18" s="23"/>
      <c r="P18" s="38">
        <f t="shared" si="1"/>
        <v>11.097519999999999</v>
      </c>
      <c r="Q18" s="38">
        <f t="shared" si="2"/>
        <v>6.2057799999999999</v>
      </c>
      <c r="R18" s="38">
        <f t="shared" si="3"/>
        <v>8.0039400000000001</v>
      </c>
      <c r="S18" s="38">
        <f t="shared" si="4"/>
        <v>1.2927600000000001</v>
      </c>
      <c r="T18" s="38">
        <f t="shared" si="10"/>
        <v>26.6</v>
      </c>
    </row>
    <row r="19" spans="1:20">
      <c r="A19" s="8" t="s">
        <v>61</v>
      </c>
      <c r="B19" s="203">
        <v>26.6</v>
      </c>
      <c r="C19" s="203">
        <v>26.6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11.097519999999999</v>
      </c>
      <c r="J19" s="22">
        <f t="shared" si="6"/>
        <v>6.2057799999999999</v>
      </c>
      <c r="K19" s="22">
        <f t="shared" si="7"/>
        <v>8.0039400000000001</v>
      </c>
      <c r="L19" s="22">
        <f t="shared" si="8"/>
        <v>1.2927600000000001</v>
      </c>
      <c r="M19" s="156">
        <f t="shared" si="9"/>
        <v>26.6</v>
      </c>
      <c r="N19" s="23"/>
      <c r="P19" s="38">
        <f t="shared" si="1"/>
        <v>11.097519999999999</v>
      </c>
      <c r="Q19" s="38">
        <f t="shared" si="2"/>
        <v>6.2057799999999999</v>
      </c>
      <c r="R19" s="38">
        <f t="shared" si="3"/>
        <v>8.0039400000000001</v>
      </c>
      <c r="S19" s="38">
        <f t="shared" si="4"/>
        <v>1.2927600000000001</v>
      </c>
      <c r="T19" s="38">
        <f t="shared" si="10"/>
        <v>26.6</v>
      </c>
    </row>
    <row r="20" spans="1:20">
      <c r="A20" s="8" t="s">
        <v>62</v>
      </c>
      <c r="B20" s="203">
        <v>26.6</v>
      </c>
      <c r="C20" s="203">
        <v>26.6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11.097519999999999</v>
      </c>
      <c r="J20" s="22">
        <f t="shared" si="6"/>
        <v>6.2057799999999999</v>
      </c>
      <c r="K20" s="22">
        <f t="shared" si="7"/>
        <v>8.0039400000000001</v>
      </c>
      <c r="L20" s="22">
        <f t="shared" si="8"/>
        <v>1.2927600000000001</v>
      </c>
      <c r="M20" s="156">
        <f t="shared" si="9"/>
        <v>26.6</v>
      </c>
      <c r="N20" s="23"/>
      <c r="P20" s="38">
        <f t="shared" si="1"/>
        <v>11.097519999999999</v>
      </c>
      <c r="Q20" s="38">
        <f t="shared" si="2"/>
        <v>6.2057799999999999</v>
      </c>
      <c r="R20" s="38">
        <f t="shared" si="3"/>
        <v>8.0039400000000001</v>
      </c>
      <c r="S20" s="38">
        <f t="shared" si="4"/>
        <v>1.2927600000000001</v>
      </c>
      <c r="T20" s="38">
        <f t="shared" si="10"/>
        <v>26.6</v>
      </c>
    </row>
    <row r="21" spans="1:20">
      <c r="A21" s="8" t="s">
        <v>63</v>
      </c>
      <c r="B21" s="203">
        <v>26.6</v>
      </c>
      <c r="C21" s="203">
        <v>26.6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11.097519999999999</v>
      </c>
      <c r="J21" s="22">
        <f t="shared" si="6"/>
        <v>6.2057799999999999</v>
      </c>
      <c r="K21" s="22">
        <f t="shared" si="7"/>
        <v>8.0039400000000001</v>
      </c>
      <c r="L21" s="22">
        <f t="shared" si="8"/>
        <v>1.2927600000000001</v>
      </c>
      <c r="M21" s="156">
        <f t="shared" si="9"/>
        <v>26.6</v>
      </c>
      <c r="N21" s="23"/>
      <c r="P21" s="38">
        <f t="shared" si="1"/>
        <v>11.097519999999999</v>
      </c>
      <c r="Q21" s="38">
        <f t="shared" si="2"/>
        <v>6.2057799999999999</v>
      </c>
      <c r="R21" s="38">
        <f t="shared" si="3"/>
        <v>8.0039400000000001</v>
      </c>
      <c r="S21" s="38">
        <f t="shared" si="4"/>
        <v>1.2927600000000001</v>
      </c>
      <c r="T21" s="38">
        <f t="shared" si="10"/>
        <v>26.6</v>
      </c>
    </row>
    <row r="22" spans="1:20">
      <c r="A22" s="8" t="s">
        <v>64</v>
      </c>
      <c r="B22" s="203">
        <v>26.6</v>
      </c>
      <c r="C22" s="203">
        <v>26.6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11.097519999999999</v>
      </c>
      <c r="J22" s="22">
        <f t="shared" si="6"/>
        <v>6.2057799999999999</v>
      </c>
      <c r="K22" s="22">
        <f t="shared" si="7"/>
        <v>8.0039400000000001</v>
      </c>
      <c r="L22" s="22">
        <f t="shared" si="8"/>
        <v>1.2927600000000001</v>
      </c>
      <c r="M22" s="156">
        <f t="shared" si="9"/>
        <v>26.6</v>
      </c>
      <c r="N22" s="23"/>
      <c r="P22" s="38">
        <f t="shared" si="1"/>
        <v>11.097519999999999</v>
      </c>
      <c r="Q22" s="38">
        <f t="shared" si="2"/>
        <v>6.2057799999999999</v>
      </c>
      <c r="R22" s="38">
        <f t="shared" si="3"/>
        <v>8.0039400000000001</v>
      </c>
      <c r="S22" s="38">
        <f t="shared" si="4"/>
        <v>1.2927600000000001</v>
      </c>
      <c r="T22" s="38">
        <f t="shared" si="10"/>
        <v>26.6</v>
      </c>
    </row>
    <row r="23" spans="1:20">
      <c r="A23" s="8" t="s">
        <v>65</v>
      </c>
      <c r="B23" s="203">
        <v>26.6</v>
      </c>
      <c r="C23" s="203">
        <v>26.6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11.097519999999999</v>
      </c>
      <c r="J23" s="22">
        <f t="shared" si="6"/>
        <v>6.2057799999999999</v>
      </c>
      <c r="K23" s="22">
        <f t="shared" si="7"/>
        <v>8.0039400000000001</v>
      </c>
      <c r="L23" s="22">
        <f t="shared" si="8"/>
        <v>1.2927600000000001</v>
      </c>
      <c r="M23" s="156">
        <f t="shared" si="9"/>
        <v>26.6</v>
      </c>
      <c r="N23" s="23"/>
      <c r="P23" s="38">
        <f t="shared" si="1"/>
        <v>11.097519999999999</v>
      </c>
      <c r="Q23" s="38">
        <f t="shared" si="2"/>
        <v>6.2057799999999999</v>
      </c>
      <c r="R23" s="38">
        <f t="shared" si="3"/>
        <v>8.0039400000000001</v>
      </c>
      <c r="S23" s="38">
        <f t="shared" si="4"/>
        <v>1.2927600000000001</v>
      </c>
      <c r="T23" s="38">
        <f t="shared" si="10"/>
        <v>26.6</v>
      </c>
    </row>
    <row r="24" spans="1:20">
      <c r="A24" s="8" t="s">
        <v>66</v>
      </c>
      <c r="B24" s="203">
        <v>26.6</v>
      </c>
      <c r="C24" s="203">
        <v>26.6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11.097519999999999</v>
      </c>
      <c r="J24" s="22">
        <f t="shared" si="6"/>
        <v>6.2057799999999999</v>
      </c>
      <c r="K24" s="22">
        <f t="shared" si="7"/>
        <v>8.0039400000000001</v>
      </c>
      <c r="L24" s="22">
        <f t="shared" si="8"/>
        <v>1.2927600000000001</v>
      </c>
      <c r="M24" s="156">
        <f t="shared" si="9"/>
        <v>26.6</v>
      </c>
      <c r="N24" s="23"/>
      <c r="P24" s="38">
        <f t="shared" si="1"/>
        <v>11.097519999999999</v>
      </c>
      <c r="Q24" s="38">
        <f t="shared" si="2"/>
        <v>6.2057799999999999</v>
      </c>
      <c r="R24" s="38">
        <f t="shared" si="3"/>
        <v>8.0039400000000001</v>
      </c>
      <c r="S24" s="38">
        <f t="shared" si="4"/>
        <v>1.2927600000000001</v>
      </c>
      <c r="T24" s="38">
        <f t="shared" si="10"/>
        <v>26.6</v>
      </c>
    </row>
    <row r="25" spans="1:20">
      <c r="A25" s="8" t="s">
        <v>67</v>
      </c>
      <c r="B25" s="203">
        <v>26.6</v>
      </c>
      <c r="C25" s="203">
        <v>26.6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11.097519999999999</v>
      </c>
      <c r="J25" s="22">
        <f t="shared" si="6"/>
        <v>6.2057799999999999</v>
      </c>
      <c r="K25" s="22">
        <f t="shared" si="7"/>
        <v>8.0039400000000001</v>
      </c>
      <c r="L25" s="22">
        <f t="shared" si="8"/>
        <v>1.2927600000000001</v>
      </c>
      <c r="M25" s="156">
        <f t="shared" si="9"/>
        <v>26.6</v>
      </c>
      <c r="N25" s="23"/>
      <c r="P25" s="38">
        <f t="shared" si="1"/>
        <v>11.097519999999999</v>
      </c>
      <c r="Q25" s="38">
        <f t="shared" si="2"/>
        <v>6.2057799999999999</v>
      </c>
      <c r="R25" s="38">
        <f t="shared" si="3"/>
        <v>8.0039400000000001</v>
      </c>
      <c r="S25" s="38">
        <f t="shared" si="4"/>
        <v>1.2927600000000001</v>
      </c>
      <c r="T25" s="38">
        <f t="shared" si="10"/>
        <v>26.6</v>
      </c>
    </row>
    <row r="26" spans="1:20">
      <c r="A26" s="8" t="s">
        <v>68</v>
      </c>
      <c r="B26" s="203">
        <v>26.6</v>
      </c>
      <c r="C26" s="203">
        <v>26.6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11.097519999999999</v>
      </c>
      <c r="J26" s="22">
        <f t="shared" si="6"/>
        <v>6.2057799999999999</v>
      </c>
      <c r="K26" s="22">
        <f t="shared" si="7"/>
        <v>8.0039400000000001</v>
      </c>
      <c r="L26" s="22">
        <f t="shared" si="8"/>
        <v>1.2927600000000001</v>
      </c>
      <c r="M26" s="156">
        <f t="shared" si="9"/>
        <v>26.6</v>
      </c>
      <c r="N26" s="23"/>
      <c r="P26" s="38">
        <f t="shared" si="1"/>
        <v>11.097519999999999</v>
      </c>
      <c r="Q26" s="38">
        <f t="shared" si="2"/>
        <v>6.2057799999999999</v>
      </c>
      <c r="R26" s="38">
        <f t="shared" si="3"/>
        <v>8.0039400000000001</v>
      </c>
      <c r="S26" s="38">
        <f t="shared" si="4"/>
        <v>1.2927600000000001</v>
      </c>
      <c r="T26" s="38">
        <f t="shared" si="10"/>
        <v>26.6</v>
      </c>
    </row>
    <row r="27" spans="1:20">
      <c r="A27" s="8" t="s">
        <v>69</v>
      </c>
      <c r="B27" s="203">
        <v>26.6</v>
      </c>
      <c r="C27" s="203">
        <v>26.6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11.097519999999999</v>
      </c>
      <c r="J27" s="22">
        <f t="shared" si="6"/>
        <v>6.2057799999999999</v>
      </c>
      <c r="K27" s="22">
        <f t="shared" si="7"/>
        <v>8.0039400000000001</v>
      </c>
      <c r="L27" s="22">
        <f t="shared" si="8"/>
        <v>1.2927600000000001</v>
      </c>
      <c r="M27" s="156">
        <f t="shared" si="9"/>
        <v>26.6</v>
      </c>
      <c r="N27" s="23"/>
      <c r="P27" s="38">
        <f t="shared" si="1"/>
        <v>11.097519999999999</v>
      </c>
      <c r="Q27" s="38">
        <f t="shared" si="2"/>
        <v>6.2057799999999999</v>
      </c>
      <c r="R27" s="38">
        <f t="shared" si="3"/>
        <v>8.0039400000000001</v>
      </c>
      <c r="S27" s="38">
        <f t="shared" si="4"/>
        <v>1.2927600000000001</v>
      </c>
      <c r="T27" s="38">
        <f t="shared" si="10"/>
        <v>26.6</v>
      </c>
    </row>
    <row r="28" spans="1:20">
      <c r="A28" s="8" t="s">
        <v>70</v>
      </c>
      <c r="B28" s="203">
        <v>26.6</v>
      </c>
      <c r="C28" s="203">
        <v>26.6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11.097519999999999</v>
      </c>
      <c r="J28" s="22">
        <f t="shared" si="6"/>
        <v>6.2057799999999999</v>
      </c>
      <c r="K28" s="22">
        <f t="shared" si="7"/>
        <v>8.0039400000000001</v>
      </c>
      <c r="L28" s="22">
        <f t="shared" si="8"/>
        <v>1.2927600000000001</v>
      </c>
      <c r="M28" s="156">
        <f t="shared" si="9"/>
        <v>26.6</v>
      </c>
      <c r="N28" s="23"/>
      <c r="P28" s="38">
        <f t="shared" si="1"/>
        <v>11.097519999999999</v>
      </c>
      <c r="Q28" s="38">
        <f t="shared" si="2"/>
        <v>6.2057799999999999</v>
      </c>
      <c r="R28" s="38">
        <f t="shared" si="3"/>
        <v>8.0039400000000001</v>
      </c>
      <c r="S28" s="38">
        <f t="shared" si="4"/>
        <v>1.2927600000000001</v>
      </c>
      <c r="T28" s="38">
        <f t="shared" si="10"/>
        <v>26.6</v>
      </c>
    </row>
    <row r="29" spans="1:20">
      <c r="A29" s="8" t="s">
        <v>71</v>
      </c>
      <c r="B29" s="203">
        <v>26.6</v>
      </c>
      <c r="C29" s="203">
        <v>26.6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11.097519999999999</v>
      </c>
      <c r="J29" s="22">
        <f t="shared" si="6"/>
        <v>6.2057799999999999</v>
      </c>
      <c r="K29" s="22">
        <f t="shared" si="7"/>
        <v>8.0039400000000001</v>
      </c>
      <c r="L29" s="22">
        <f t="shared" si="8"/>
        <v>1.2927600000000001</v>
      </c>
      <c r="M29" s="156">
        <f t="shared" si="9"/>
        <v>26.6</v>
      </c>
      <c r="N29" s="23"/>
      <c r="P29" s="38">
        <f t="shared" si="1"/>
        <v>11.097519999999999</v>
      </c>
      <c r="Q29" s="38">
        <f t="shared" si="2"/>
        <v>6.2057799999999999</v>
      </c>
      <c r="R29" s="38">
        <f t="shared" si="3"/>
        <v>8.0039400000000001</v>
      </c>
      <c r="S29" s="38">
        <f t="shared" si="4"/>
        <v>1.2927600000000001</v>
      </c>
      <c r="T29" s="38">
        <f t="shared" si="10"/>
        <v>26.6</v>
      </c>
    </row>
    <row r="30" spans="1:20">
      <c r="A30" s="8" t="s">
        <v>72</v>
      </c>
      <c r="B30" s="203">
        <v>26.6</v>
      </c>
      <c r="C30" s="203">
        <v>26.6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11.097519999999999</v>
      </c>
      <c r="J30" s="22">
        <f t="shared" si="6"/>
        <v>6.2057799999999999</v>
      </c>
      <c r="K30" s="22">
        <f t="shared" si="7"/>
        <v>8.0039400000000001</v>
      </c>
      <c r="L30" s="22">
        <f t="shared" si="8"/>
        <v>1.2927600000000001</v>
      </c>
      <c r="M30" s="156">
        <f t="shared" si="9"/>
        <v>26.6</v>
      </c>
      <c r="N30" s="23"/>
      <c r="P30" s="38">
        <f t="shared" si="1"/>
        <v>11.097519999999999</v>
      </c>
      <c r="Q30" s="38">
        <f t="shared" si="2"/>
        <v>6.2057799999999999</v>
      </c>
      <c r="R30" s="38">
        <f t="shared" si="3"/>
        <v>8.0039400000000001</v>
      </c>
      <c r="S30" s="38">
        <f t="shared" si="4"/>
        <v>1.2927600000000001</v>
      </c>
      <c r="T30" s="38">
        <f t="shared" si="10"/>
        <v>26.6</v>
      </c>
    </row>
    <row r="31" spans="1:20">
      <c r="A31" s="8" t="s">
        <v>73</v>
      </c>
      <c r="B31" s="203">
        <v>26.6</v>
      </c>
      <c r="C31" s="203">
        <v>26.6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11.097519999999999</v>
      </c>
      <c r="J31" s="22">
        <f t="shared" si="6"/>
        <v>6.2057799999999999</v>
      </c>
      <c r="K31" s="22">
        <f t="shared" si="7"/>
        <v>8.0039400000000001</v>
      </c>
      <c r="L31" s="22">
        <f t="shared" si="8"/>
        <v>1.2927600000000001</v>
      </c>
      <c r="M31" s="156">
        <f t="shared" si="9"/>
        <v>26.6</v>
      </c>
      <c r="N31" s="23"/>
      <c r="P31" s="38">
        <f t="shared" si="1"/>
        <v>11.097519999999999</v>
      </c>
      <c r="Q31" s="38">
        <f t="shared" si="2"/>
        <v>6.2057799999999999</v>
      </c>
      <c r="R31" s="38">
        <f t="shared" si="3"/>
        <v>8.0039400000000001</v>
      </c>
      <c r="S31" s="38">
        <f t="shared" si="4"/>
        <v>1.2927600000000001</v>
      </c>
      <c r="T31" s="38">
        <f t="shared" si="10"/>
        <v>26.6</v>
      </c>
    </row>
    <row r="32" spans="1:20">
      <c r="A32" s="8" t="s">
        <v>74</v>
      </c>
      <c r="B32" s="203">
        <v>26.6</v>
      </c>
      <c r="C32" s="203">
        <v>26.6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11.097519999999999</v>
      </c>
      <c r="J32" s="22">
        <f t="shared" si="6"/>
        <v>6.2057799999999999</v>
      </c>
      <c r="K32" s="22">
        <f t="shared" si="7"/>
        <v>8.0039400000000001</v>
      </c>
      <c r="L32" s="22">
        <f t="shared" si="8"/>
        <v>1.2927600000000001</v>
      </c>
      <c r="M32" s="156">
        <f t="shared" si="9"/>
        <v>26.6</v>
      </c>
      <c r="N32" s="23"/>
      <c r="P32" s="38">
        <f t="shared" si="1"/>
        <v>11.097519999999999</v>
      </c>
      <c r="Q32" s="38">
        <f t="shared" si="2"/>
        <v>6.2057799999999999</v>
      </c>
      <c r="R32" s="38">
        <f t="shared" si="3"/>
        <v>8.0039400000000001</v>
      </c>
      <c r="S32" s="38">
        <f t="shared" si="4"/>
        <v>1.2927600000000001</v>
      </c>
      <c r="T32" s="38">
        <f t="shared" si="10"/>
        <v>26.6</v>
      </c>
    </row>
    <row r="33" spans="1:20">
      <c r="A33" s="8" t="s">
        <v>75</v>
      </c>
      <c r="B33" s="203">
        <v>26.6</v>
      </c>
      <c r="C33" s="203">
        <v>26.6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11.097519999999999</v>
      </c>
      <c r="J33" s="22">
        <f t="shared" si="6"/>
        <v>6.2057799999999999</v>
      </c>
      <c r="K33" s="22">
        <f t="shared" si="7"/>
        <v>8.0039400000000001</v>
      </c>
      <c r="L33" s="22">
        <f t="shared" si="8"/>
        <v>1.2927600000000001</v>
      </c>
      <c r="M33" s="156">
        <f t="shared" si="9"/>
        <v>26.6</v>
      </c>
      <c r="N33" s="23"/>
      <c r="P33" s="38">
        <f t="shared" si="1"/>
        <v>11.097519999999999</v>
      </c>
      <c r="Q33" s="38">
        <f t="shared" si="2"/>
        <v>6.2057799999999999</v>
      </c>
      <c r="R33" s="38">
        <f t="shared" si="3"/>
        <v>8.0039400000000001</v>
      </c>
      <c r="S33" s="38">
        <f t="shared" si="4"/>
        <v>1.2927600000000001</v>
      </c>
      <c r="T33" s="38">
        <f t="shared" si="10"/>
        <v>26.6</v>
      </c>
    </row>
    <row r="34" spans="1:20">
      <c r="A34" s="8" t="s">
        <v>76</v>
      </c>
      <c r="B34" s="203">
        <v>26.6</v>
      </c>
      <c r="C34" s="203">
        <v>26.6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11.097519999999999</v>
      </c>
      <c r="J34" s="22">
        <f t="shared" si="6"/>
        <v>6.2057799999999999</v>
      </c>
      <c r="K34" s="22">
        <f t="shared" si="7"/>
        <v>8.0039400000000001</v>
      </c>
      <c r="L34" s="22">
        <f t="shared" si="8"/>
        <v>1.2927600000000001</v>
      </c>
      <c r="M34" s="156">
        <f t="shared" si="9"/>
        <v>26.6</v>
      </c>
      <c r="N34" s="23"/>
      <c r="P34" s="38">
        <f t="shared" si="1"/>
        <v>11.097519999999999</v>
      </c>
      <c r="Q34" s="38">
        <f t="shared" si="2"/>
        <v>6.2057799999999999</v>
      </c>
      <c r="R34" s="38">
        <f t="shared" si="3"/>
        <v>8.0039400000000001</v>
      </c>
      <c r="S34" s="38">
        <f t="shared" si="4"/>
        <v>1.2927600000000001</v>
      </c>
      <c r="T34" s="38">
        <f t="shared" si="10"/>
        <v>26.6</v>
      </c>
    </row>
    <row r="35" spans="1:20">
      <c r="A35" s="8" t="s">
        <v>77</v>
      </c>
      <c r="B35" s="203">
        <v>26.6</v>
      </c>
      <c r="C35" s="203">
        <v>26.6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11.097519999999999</v>
      </c>
      <c r="J35" s="22">
        <f t="shared" si="6"/>
        <v>6.2057799999999999</v>
      </c>
      <c r="K35" s="22">
        <f t="shared" si="7"/>
        <v>8.0039400000000001</v>
      </c>
      <c r="L35" s="22">
        <f t="shared" si="8"/>
        <v>1.2927600000000001</v>
      </c>
      <c r="M35" s="156">
        <f t="shared" si="9"/>
        <v>26.6</v>
      </c>
      <c r="N35" s="23"/>
      <c r="P35" s="38">
        <f t="shared" ref="P35:P66" si="12">I35</f>
        <v>11.097519999999999</v>
      </c>
      <c r="Q35" s="38">
        <f t="shared" ref="Q35:Q66" si="13">J35</f>
        <v>6.2057799999999999</v>
      </c>
      <c r="R35" s="38">
        <f t="shared" ref="R35:R66" si="14">K35</f>
        <v>8.0039400000000001</v>
      </c>
      <c r="S35" s="38">
        <f t="shared" ref="S35:S66" si="15">L35</f>
        <v>1.2927600000000001</v>
      </c>
      <c r="T35" s="38">
        <f t="shared" si="10"/>
        <v>26.6</v>
      </c>
    </row>
    <row r="36" spans="1:20">
      <c r="A36" s="8" t="s">
        <v>78</v>
      </c>
      <c r="B36" s="203">
        <v>26.6</v>
      </c>
      <c r="C36" s="203">
        <v>26.6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11.097519999999999</v>
      </c>
      <c r="J36" s="22">
        <f t="shared" si="6"/>
        <v>6.2057799999999999</v>
      </c>
      <c r="K36" s="22">
        <f t="shared" si="7"/>
        <v>8.0039400000000001</v>
      </c>
      <c r="L36" s="22">
        <f t="shared" si="8"/>
        <v>1.2927600000000001</v>
      </c>
      <c r="M36" s="156">
        <f t="shared" si="9"/>
        <v>26.6</v>
      </c>
      <c r="N36" s="23"/>
      <c r="P36" s="38">
        <f t="shared" si="12"/>
        <v>11.097519999999999</v>
      </c>
      <c r="Q36" s="38">
        <f t="shared" si="13"/>
        <v>6.2057799999999999</v>
      </c>
      <c r="R36" s="38">
        <f t="shared" si="14"/>
        <v>8.0039400000000001</v>
      </c>
      <c r="S36" s="38">
        <f t="shared" si="15"/>
        <v>1.2927600000000001</v>
      </c>
      <c r="T36" s="38">
        <f t="shared" si="10"/>
        <v>26.6</v>
      </c>
    </row>
    <row r="37" spans="1:20">
      <c r="A37" s="8" t="s">
        <v>79</v>
      </c>
      <c r="B37" s="203">
        <v>26.6</v>
      </c>
      <c r="C37" s="203">
        <v>26.6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11.097519999999999</v>
      </c>
      <c r="J37" s="22">
        <f t="shared" si="6"/>
        <v>6.2057799999999999</v>
      </c>
      <c r="K37" s="22">
        <f t="shared" si="7"/>
        <v>8.0039400000000001</v>
      </c>
      <c r="L37" s="22">
        <f t="shared" si="8"/>
        <v>1.2927600000000001</v>
      </c>
      <c r="M37" s="156">
        <f t="shared" si="9"/>
        <v>26.6</v>
      </c>
      <c r="N37" s="23"/>
      <c r="P37" s="38">
        <f t="shared" si="12"/>
        <v>11.097519999999999</v>
      </c>
      <c r="Q37" s="38">
        <f t="shared" si="13"/>
        <v>6.2057799999999999</v>
      </c>
      <c r="R37" s="38">
        <f t="shared" si="14"/>
        <v>8.0039400000000001</v>
      </c>
      <c r="S37" s="38">
        <f t="shared" si="15"/>
        <v>1.2927600000000001</v>
      </c>
      <c r="T37" s="38">
        <f t="shared" si="10"/>
        <v>26.6</v>
      </c>
    </row>
    <row r="38" spans="1:20">
      <c r="A38" s="8" t="s">
        <v>80</v>
      </c>
      <c r="B38" s="203">
        <v>26.6</v>
      </c>
      <c r="C38" s="203">
        <v>26.6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11.097519999999999</v>
      </c>
      <c r="J38" s="22">
        <f t="shared" si="6"/>
        <v>6.2057799999999999</v>
      </c>
      <c r="K38" s="22">
        <f t="shared" si="7"/>
        <v>8.0039400000000001</v>
      </c>
      <c r="L38" s="22">
        <f t="shared" si="8"/>
        <v>1.2927600000000001</v>
      </c>
      <c r="M38" s="156">
        <f t="shared" si="9"/>
        <v>26.6</v>
      </c>
      <c r="N38" s="23"/>
      <c r="P38" s="38">
        <f t="shared" si="12"/>
        <v>11.097519999999999</v>
      </c>
      <c r="Q38" s="38">
        <f t="shared" si="13"/>
        <v>6.2057799999999999</v>
      </c>
      <c r="R38" s="38">
        <f t="shared" si="14"/>
        <v>8.0039400000000001</v>
      </c>
      <c r="S38" s="38">
        <f t="shared" si="15"/>
        <v>1.2927600000000001</v>
      </c>
      <c r="T38" s="38">
        <f t="shared" si="10"/>
        <v>26.6</v>
      </c>
    </row>
    <row r="39" spans="1:20">
      <c r="A39" s="8" t="s">
        <v>81</v>
      </c>
      <c r="B39" s="203">
        <v>26.6</v>
      </c>
      <c r="C39" s="203">
        <v>26.6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11.097519999999999</v>
      </c>
      <c r="J39" s="22">
        <f t="shared" si="6"/>
        <v>6.2057799999999999</v>
      </c>
      <c r="K39" s="22">
        <f t="shared" si="7"/>
        <v>8.0039400000000001</v>
      </c>
      <c r="L39" s="22">
        <f t="shared" si="8"/>
        <v>1.2927600000000001</v>
      </c>
      <c r="M39" s="156">
        <f t="shared" si="9"/>
        <v>26.6</v>
      </c>
      <c r="N39" s="23"/>
      <c r="P39" s="38">
        <f t="shared" si="12"/>
        <v>11.097519999999999</v>
      </c>
      <c r="Q39" s="38">
        <f t="shared" si="13"/>
        <v>6.2057799999999999</v>
      </c>
      <c r="R39" s="38">
        <f t="shared" si="14"/>
        <v>8.0039400000000001</v>
      </c>
      <c r="S39" s="38">
        <f t="shared" si="15"/>
        <v>1.2927600000000001</v>
      </c>
      <c r="T39" s="38">
        <f t="shared" si="10"/>
        <v>26.6</v>
      </c>
    </row>
    <row r="40" spans="1:20">
      <c r="A40" s="8" t="s">
        <v>82</v>
      </c>
      <c r="B40" s="203">
        <v>26.6</v>
      </c>
      <c r="C40" s="203">
        <v>26.6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11.097519999999999</v>
      </c>
      <c r="J40" s="22">
        <f t="shared" si="6"/>
        <v>6.2057799999999999</v>
      </c>
      <c r="K40" s="22">
        <f t="shared" si="7"/>
        <v>8.0039400000000001</v>
      </c>
      <c r="L40" s="22">
        <f t="shared" si="8"/>
        <v>1.2927600000000001</v>
      </c>
      <c r="M40" s="156">
        <f t="shared" si="9"/>
        <v>26.6</v>
      </c>
      <c r="N40" s="23"/>
      <c r="P40" s="38">
        <f t="shared" si="12"/>
        <v>11.097519999999999</v>
      </c>
      <c r="Q40" s="38">
        <f t="shared" si="13"/>
        <v>6.2057799999999999</v>
      </c>
      <c r="R40" s="38">
        <f t="shared" si="14"/>
        <v>8.0039400000000001</v>
      </c>
      <c r="S40" s="38">
        <f t="shared" si="15"/>
        <v>1.2927600000000001</v>
      </c>
      <c r="T40" s="38">
        <f t="shared" si="10"/>
        <v>26.6</v>
      </c>
    </row>
    <row r="41" spans="1:20">
      <c r="A41" s="8" t="s">
        <v>83</v>
      </c>
      <c r="B41" s="203">
        <v>26.6</v>
      </c>
      <c r="C41" s="203">
        <v>26.6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11.097519999999999</v>
      </c>
      <c r="J41" s="22">
        <f t="shared" si="6"/>
        <v>6.2057799999999999</v>
      </c>
      <c r="K41" s="22">
        <f t="shared" si="7"/>
        <v>8.0039400000000001</v>
      </c>
      <c r="L41" s="22">
        <f t="shared" si="8"/>
        <v>1.2927600000000001</v>
      </c>
      <c r="M41" s="156">
        <f t="shared" si="9"/>
        <v>26.6</v>
      </c>
      <c r="N41" s="23"/>
      <c r="P41" s="38">
        <f t="shared" si="12"/>
        <v>11.097519999999999</v>
      </c>
      <c r="Q41" s="38">
        <f t="shared" si="13"/>
        <v>6.2057799999999999</v>
      </c>
      <c r="R41" s="38">
        <f t="shared" si="14"/>
        <v>8.0039400000000001</v>
      </c>
      <c r="S41" s="38">
        <f t="shared" si="15"/>
        <v>1.2927600000000001</v>
      </c>
      <c r="T41" s="38">
        <f t="shared" si="10"/>
        <v>26.6</v>
      </c>
    </row>
    <row r="42" spans="1:20">
      <c r="A42" s="8" t="s">
        <v>84</v>
      </c>
      <c r="B42" s="203">
        <v>26.6</v>
      </c>
      <c r="C42" s="203">
        <v>26.6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11.097519999999999</v>
      </c>
      <c r="J42" s="22">
        <f t="shared" si="6"/>
        <v>6.2057799999999999</v>
      </c>
      <c r="K42" s="22">
        <f t="shared" si="7"/>
        <v>8.0039400000000001</v>
      </c>
      <c r="L42" s="22">
        <f t="shared" si="8"/>
        <v>1.2927600000000001</v>
      </c>
      <c r="M42" s="156">
        <f t="shared" si="9"/>
        <v>26.6</v>
      </c>
      <c r="N42" s="23"/>
      <c r="P42" s="38">
        <f t="shared" si="12"/>
        <v>11.097519999999999</v>
      </c>
      <c r="Q42" s="38">
        <f t="shared" si="13"/>
        <v>6.2057799999999999</v>
      </c>
      <c r="R42" s="38">
        <f t="shared" si="14"/>
        <v>8.0039400000000001</v>
      </c>
      <c r="S42" s="38">
        <f t="shared" si="15"/>
        <v>1.2927600000000001</v>
      </c>
      <c r="T42" s="38">
        <f t="shared" si="10"/>
        <v>26.6</v>
      </c>
    </row>
    <row r="43" spans="1:20">
      <c r="A43" s="8" t="s">
        <v>85</v>
      </c>
      <c r="B43" s="203">
        <v>26.6</v>
      </c>
      <c r="C43" s="203">
        <v>26.6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11.097519999999999</v>
      </c>
      <c r="J43" s="22">
        <f t="shared" si="6"/>
        <v>6.2057799999999999</v>
      </c>
      <c r="K43" s="22">
        <f t="shared" si="7"/>
        <v>8.0039400000000001</v>
      </c>
      <c r="L43" s="22">
        <f t="shared" si="8"/>
        <v>1.2927600000000001</v>
      </c>
      <c r="M43" s="156">
        <f t="shared" si="9"/>
        <v>26.6</v>
      </c>
      <c r="N43" s="23"/>
      <c r="P43" s="38">
        <f t="shared" si="12"/>
        <v>11.097519999999999</v>
      </c>
      <c r="Q43" s="38">
        <f t="shared" si="13"/>
        <v>6.2057799999999999</v>
      </c>
      <c r="R43" s="38">
        <f t="shared" si="14"/>
        <v>8.0039400000000001</v>
      </c>
      <c r="S43" s="38">
        <f t="shared" si="15"/>
        <v>1.2927600000000001</v>
      </c>
      <c r="T43" s="38">
        <f t="shared" si="10"/>
        <v>26.6</v>
      </c>
    </row>
    <row r="44" spans="1:20">
      <c r="A44" s="8" t="s">
        <v>86</v>
      </c>
      <c r="B44" s="203">
        <v>26.6</v>
      </c>
      <c r="C44" s="203">
        <v>26.6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11.097519999999999</v>
      </c>
      <c r="J44" s="22">
        <f t="shared" si="6"/>
        <v>6.2057799999999999</v>
      </c>
      <c r="K44" s="22">
        <f t="shared" si="7"/>
        <v>8.0039400000000001</v>
      </c>
      <c r="L44" s="22">
        <f t="shared" si="8"/>
        <v>1.2927600000000001</v>
      </c>
      <c r="M44" s="156">
        <f t="shared" si="9"/>
        <v>26.6</v>
      </c>
      <c r="N44" s="23"/>
      <c r="P44" s="38">
        <f t="shared" si="12"/>
        <v>11.097519999999999</v>
      </c>
      <c r="Q44" s="38">
        <f t="shared" si="13"/>
        <v>6.2057799999999999</v>
      </c>
      <c r="R44" s="38">
        <f t="shared" si="14"/>
        <v>8.0039400000000001</v>
      </c>
      <c r="S44" s="38">
        <f t="shared" si="15"/>
        <v>1.2927600000000001</v>
      </c>
      <c r="T44" s="38">
        <f t="shared" si="10"/>
        <v>26.6</v>
      </c>
    </row>
    <row r="45" spans="1:20">
      <c r="A45" s="8" t="s">
        <v>87</v>
      </c>
      <c r="B45" s="203">
        <v>26.6</v>
      </c>
      <c r="C45" s="203">
        <v>26.6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11.097519999999999</v>
      </c>
      <c r="J45" s="22">
        <f t="shared" si="6"/>
        <v>6.2057799999999999</v>
      </c>
      <c r="K45" s="22">
        <f t="shared" si="7"/>
        <v>8.0039400000000001</v>
      </c>
      <c r="L45" s="22">
        <f t="shared" si="8"/>
        <v>1.2927600000000001</v>
      </c>
      <c r="M45" s="156">
        <f t="shared" si="9"/>
        <v>26.6</v>
      </c>
      <c r="N45" s="23"/>
      <c r="P45" s="38">
        <f t="shared" si="12"/>
        <v>11.097519999999999</v>
      </c>
      <c r="Q45" s="38">
        <f t="shared" si="13"/>
        <v>6.2057799999999999</v>
      </c>
      <c r="R45" s="38">
        <f t="shared" si="14"/>
        <v>8.0039400000000001</v>
      </c>
      <c r="S45" s="38">
        <f t="shared" si="15"/>
        <v>1.2927600000000001</v>
      </c>
      <c r="T45" s="38">
        <f t="shared" si="10"/>
        <v>26.6</v>
      </c>
    </row>
    <row r="46" spans="1:20">
      <c r="A46" s="8" t="s">
        <v>88</v>
      </c>
      <c r="B46" s="203">
        <v>26.6</v>
      </c>
      <c r="C46" s="203">
        <v>26.6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11.097519999999999</v>
      </c>
      <c r="J46" s="22">
        <f t="shared" si="6"/>
        <v>6.2057799999999999</v>
      </c>
      <c r="K46" s="22">
        <f t="shared" si="7"/>
        <v>8.0039400000000001</v>
      </c>
      <c r="L46" s="22">
        <f t="shared" si="8"/>
        <v>1.2927600000000001</v>
      </c>
      <c r="M46" s="156">
        <f t="shared" si="9"/>
        <v>26.6</v>
      </c>
      <c r="N46" s="23"/>
      <c r="P46" s="38">
        <f t="shared" si="12"/>
        <v>11.097519999999999</v>
      </c>
      <c r="Q46" s="38">
        <f t="shared" si="13"/>
        <v>6.2057799999999999</v>
      </c>
      <c r="R46" s="38">
        <f t="shared" si="14"/>
        <v>8.0039400000000001</v>
      </c>
      <c r="S46" s="38">
        <f t="shared" si="15"/>
        <v>1.2927600000000001</v>
      </c>
      <c r="T46" s="38">
        <f t="shared" si="10"/>
        <v>26.6</v>
      </c>
    </row>
    <row r="47" spans="1:20">
      <c r="A47" s="8" t="s">
        <v>89</v>
      </c>
      <c r="B47" s="203">
        <v>26.6</v>
      </c>
      <c r="C47" s="203">
        <v>26.6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11.097519999999999</v>
      </c>
      <c r="J47" s="22">
        <f t="shared" si="6"/>
        <v>6.2057799999999999</v>
      </c>
      <c r="K47" s="22">
        <f t="shared" si="7"/>
        <v>8.0039400000000001</v>
      </c>
      <c r="L47" s="22">
        <f t="shared" si="8"/>
        <v>1.2927600000000001</v>
      </c>
      <c r="M47" s="156">
        <f t="shared" si="9"/>
        <v>26.6</v>
      </c>
      <c r="N47" s="23"/>
      <c r="P47" s="38">
        <f t="shared" si="12"/>
        <v>11.097519999999999</v>
      </c>
      <c r="Q47" s="38">
        <f t="shared" si="13"/>
        <v>6.2057799999999999</v>
      </c>
      <c r="R47" s="38">
        <f t="shared" si="14"/>
        <v>8.0039400000000001</v>
      </c>
      <c r="S47" s="38">
        <f t="shared" si="15"/>
        <v>1.2927600000000001</v>
      </c>
      <c r="T47" s="38">
        <f t="shared" si="10"/>
        <v>26.6</v>
      </c>
    </row>
    <row r="48" spans="1:20">
      <c r="A48" s="8" t="s">
        <v>90</v>
      </c>
      <c r="B48" s="203">
        <v>26.6</v>
      </c>
      <c r="C48" s="203">
        <v>26.6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11.097519999999999</v>
      </c>
      <c r="J48" s="22">
        <f t="shared" si="6"/>
        <v>6.2057799999999999</v>
      </c>
      <c r="K48" s="22">
        <f t="shared" si="7"/>
        <v>8.0039400000000001</v>
      </c>
      <c r="L48" s="22">
        <f t="shared" si="8"/>
        <v>1.2927600000000001</v>
      </c>
      <c r="M48" s="156">
        <f t="shared" si="9"/>
        <v>26.6</v>
      </c>
      <c r="N48" s="23"/>
      <c r="P48" s="38">
        <f t="shared" si="12"/>
        <v>11.097519999999999</v>
      </c>
      <c r="Q48" s="38">
        <f t="shared" si="13"/>
        <v>6.2057799999999999</v>
      </c>
      <c r="R48" s="38">
        <f t="shared" si="14"/>
        <v>8.0039400000000001</v>
      </c>
      <c r="S48" s="38">
        <f t="shared" si="15"/>
        <v>1.2927600000000001</v>
      </c>
      <c r="T48" s="38">
        <f t="shared" si="10"/>
        <v>26.6</v>
      </c>
    </row>
    <row r="49" spans="1:20">
      <c r="A49" s="8" t="s">
        <v>91</v>
      </c>
      <c r="B49" s="203">
        <v>26.6</v>
      </c>
      <c r="C49" s="203">
        <v>26.6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11.097519999999999</v>
      </c>
      <c r="J49" s="22">
        <f t="shared" si="6"/>
        <v>6.2057799999999999</v>
      </c>
      <c r="K49" s="22">
        <f t="shared" si="7"/>
        <v>8.0039400000000001</v>
      </c>
      <c r="L49" s="22">
        <f t="shared" si="8"/>
        <v>1.2927600000000001</v>
      </c>
      <c r="M49" s="156">
        <f t="shared" si="9"/>
        <v>26.6</v>
      </c>
      <c r="N49" s="23"/>
      <c r="P49" s="38">
        <f t="shared" si="12"/>
        <v>11.097519999999999</v>
      </c>
      <c r="Q49" s="38">
        <f t="shared" si="13"/>
        <v>6.2057799999999999</v>
      </c>
      <c r="R49" s="38">
        <f t="shared" si="14"/>
        <v>8.0039400000000001</v>
      </c>
      <c r="S49" s="38">
        <f t="shared" si="15"/>
        <v>1.2927600000000001</v>
      </c>
      <c r="T49" s="38">
        <f t="shared" si="10"/>
        <v>26.6</v>
      </c>
    </row>
    <row r="50" spans="1:20">
      <c r="A50" s="8" t="s">
        <v>92</v>
      </c>
      <c r="B50" s="203">
        <v>26.6</v>
      </c>
      <c r="C50" s="203">
        <v>26.6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11.097519999999999</v>
      </c>
      <c r="J50" s="22">
        <f t="shared" si="6"/>
        <v>6.2057799999999999</v>
      </c>
      <c r="K50" s="22">
        <f t="shared" si="7"/>
        <v>8.0039400000000001</v>
      </c>
      <c r="L50" s="22">
        <f t="shared" si="8"/>
        <v>1.2927600000000001</v>
      </c>
      <c r="M50" s="156">
        <f t="shared" si="9"/>
        <v>26.6</v>
      </c>
      <c r="N50" s="23"/>
      <c r="P50" s="38">
        <f t="shared" si="12"/>
        <v>11.097519999999999</v>
      </c>
      <c r="Q50" s="38">
        <f t="shared" si="13"/>
        <v>6.2057799999999999</v>
      </c>
      <c r="R50" s="38">
        <f t="shared" si="14"/>
        <v>8.0039400000000001</v>
      </c>
      <c r="S50" s="38">
        <f t="shared" si="15"/>
        <v>1.2927600000000001</v>
      </c>
      <c r="T50" s="38">
        <f t="shared" si="10"/>
        <v>26.6</v>
      </c>
    </row>
    <row r="51" spans="1:20">
      <c r="A51" s="8" t="s">
        <v>93</v>
      </c>
      <c r="B51" s="203">
        <v>26.6</v>
      </c>
      <c r="C51" s="203">
        <v>26.6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11.097519999999999</v>
      </c>
      <c r="J51" s="22">
        <f t="shared" si="6"/>
        <v>6.2057799999999999</v>
      </c>
      <c r="K51" s="22">
        <f t="shared" si="7"/>
        <v>8.0039400000000001</v>
      </c>
      <c r="L51" s="22">
        <f t="shared" si="8"/>
        <v>1.2927600000000001</v>
      </c>
      <c r="M51" s="156">
        <f t="shared" si="9"/>
        <v>26.6</v>
      </c>
      <c r="N51" s="23"/>
      <c r="P51" s="38">
        <f t="shared" si="12"/>
        <v>11.097519999999999</v>
      </c>
      <c r="Q51" s="38">
        <f t="shared" si="13"/>
        <v>6.2057799999999999</v>
      </c>
      <c r="R51" s="38">
        <f t="shared" si="14"/>
        <v>8.0039400000000001</v>
      </c>
      <c r="S51" s="38">
        <f t="shared" si="15"/>
        <v>1.2927600000000001</v>
      </c>
      <c r="T51" s="38">
        <f t="shared" si="10"/>
        <v>26.6</v>
      </c>
    </row>
    <row r="52" spans="1:20">
      <c r="A52" s="8" t="s">
        <v>94</v>
      </c>
      <c r="B52" s="203">
        <v>26.6</v>
      </c>
      <c r="C52" s="203">
        <v>26.6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11.097519999999999</v>
      </c>
      <c r="J52" s="22">
        <f t="shared" si="6"/>
        <v>6.2057799999999999</v>
      </c>
      <c r="K52" s="22">
        <f t="shared" si="7"/>
        <v>8.0039400000000001</v>
      </c>
      <c r="L52" s="22">
        <f t="shared" si="8"/>
        <v>1.2927600000000001</v>
      </c>
      <c r="M52" s="156">
        <f t="shared" si="9"/>
        <v>26.6</v>
      </c>
      <c r="N52" s="23"/>
      <c r="P52" s="38">
        <f t="shared" si="12"/>
        <v>11.097519999999999</v>
      </c>
      <c r="Q52" s="38">
        <f t="shared" si="13"/>
        <v>6.2057799999999999</v>
      </c>
      <c r="R52" s="38">
        <f t="shared" si="14"/>
        <v>8.0039400000000001</v>
      </c>
      <c r="S52" s="38">
        <f t="shared" si="15"/>
        <v>1.2927600000000001</v>
      </c>
      <c r="T52" s="38">
        <f t="shared" si="10"/>
        <v>26.6</v>
      </c>
    </row>
    <row r="53" spans="1:20">
      <c r="A53" s="8" t="s">
        <v>95</v>
      </c>
      <c r="B53" s="203">
        <v>26.6</v>
      </c>
      <c r="C53" s="203">
        <v>26.6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11.097519999999999</v>
      </c>
      <c r="J53" s="22">
        <f t="shared" si="6"/>
        <v>6.2057799999999999</v>
      </c>
      <c r="K53" s="22">
        <f t="shared" si="7"/>
        <v>8.0039400000000001</v>
      </c>
      <c r="L53" s="22">
        <f t="shared" si="8"/>
        <v>1.2927600000000001</v>
      </c>
      <c r="M53" s="156">
        <f t="shared" si="9"/>
        <v>26.6</v>
      </c>
      <c r="N53" s="23"/>
      <c r="P53" s="38">
        <f t="shared" si="12"/>
        <v>11.097519999999999</v>
      </c>
      <c r="Q53" s="38">
        <f t="shared" si="13"/>
        <v>6.2057799999999999</v>
      </c>
      <c r="R53" s="38">
        <f t="shared" si="14"/>
        <v>8.0039400000000001</v>
      </c>
      <c r="S53" s="38">
        <f t="shared" si="15"/>
        <v>1.2927600000000001</v>
      </c>
      <c r="T53" s="38">
        <f t="shared" si="10"/>
        <v>26.6</v>
      </c>
    </row>
    <row r="54" spans="1:20">
      <c r="A54" s="8" t="s">
        <v>96</v>
      </c>
      <c r="B54" s="203">
        <v>26.6</v>
      </c>
      <c r="C54" s="203">
        <v>26.6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11.097519999999999</v>
      </c>
      <c r="J54" s="22">
        <f t="shared" si="6"/>
        <v>6.2057799999999999</v>
      </c>
      <c r="K54" s="22">
        <f t="shared" si="7"/>
        <v>8.0039400000000001</v>
      </c>
      <c r="L54" s="22">
        <f t="shared" si="8"/>
        <v>1.2927600000000001</v>
      </c>
      <c r="M54" s="156">
        <f t="shared" si="9"/>
        <v>26.6</v>
      </c>
      <c r="N54" s="23"/>
      <c r="P54" s="38">
        <f t="shared" si="12"/>
        <v>11.097519999999999</v>
      </c>
      <c r="Q54" s="38">
        <f t="shared" si="13"/>
        <v>6.2057799999999999</v>
      </c>
      <c r="R54" s="38">
        <f t="shared" si="14"/>
        <v>8.0039400000000001</v>
      </c>
      <c r="S54" s="38">
        <f t="shared" si="15"/>
        <v>1.2927600000000001</v>
      </c>
      <c r="T54" s="38">
        <f t="shared" si="10"/>
        <v>26.6</v>
      </c>
    </row>
    <row r="55" spans="1:20">
      <c r="A55" s="8" t="s">
        <v>97</v>
      </c>
      <c r="B55" s="203">
        <v>26.6</v>
      </c>
      <c r="C55" s="203">
        <v>26.6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11.097519999999999</v>
      </c>
      <c r="J55" s="22">
        <f t="shared" si="6"/>
        <v>6.2057799999999999</v>
      </c>
      <c r="K55" s="22">
        <f t="shared" si="7"/>
        <v>8.0039400000000001</v>
      </c>
      <c r="L55" s="22">
        <f t="shared" si="8"/>
        <v>1.2927600000000001</v>
      </c>
      <c r="M55" s="156">
        <f t="shared" si="9"/>
        <v>26.6</v>
      </c>
      <c r="N55" s="23"/>
      <c r="P55" s="38">
        <f t="shared" si="12"/>
        <v>11.097519999999999</v>
      </c>
      <c r="Q55" s="38">
        <f t="shared" si="13"/>
        <v>6.2057799999999999</v>
      </c>
      <c r="R55" s="38">
        <f t="shared" si="14"/>
        <v>8.0039400000000001</v>
      </c>
      <c r="S55" s="38">
        <f t="shared" si="15"/>
        <v>1.2927600000000001</v>
      </c>
      <c r="T55" s="38">
        <f t="shared" si="10"/>
        <v>26.6</v>
      </c>
    </row>
    <row r="56" spans="1:20">
      <c r="A56" s="8" t="s">
        <v>98</v>
      </c>
      <c r="B56" s="203">
        <v>26.6</v>
      </c>
      <c r="C56" s="203">
        <v>26.6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11.097519999999999</v>
      </c>
      <c r="J56" s="22">
        <f t="shared" si="6"/>
        <v>6.2057799999999999</v>
      </c>
      <c r="K56" s="22">
        <f t="shared" si="7"/>
        <v>8.0039400000000001</v>
      </c>
      <c r="L56" s="22">
        <f t="shared" si="8"/>
        <v>1.2927600000000001</v>
      </c>
      <c r="M56" s="156">
        <f t="shared" si="9"/>
        <v>26.6</v>
      </c>
      <c r="N56" s="23"/>
      <c r="P56" s="38">
        <f t="shared" si="12"/>
        <v>11.097519999999999</v>
      </c>
      <c r="Q56" s="38">
        <f t="shared" si="13"/>
        <v>6.2057799999999999</v>
      </c>
      <c r="R56" s="38">
        <f t="shared" si="14"/>
        <v>8.0039400000000001</v>
      </c>
      <c r="S56" s="38">
        <f t="shared" si="15"/>
        <v>1.2927600000000001</v>
      </c>
      <c r="T56" s="38">
        <f t="shared" si="10"/>
        <v>26.6</v>
      </c>
    </row>
    <row r="57" spans="1:20">
      <c r="A57" s="8" t="s">
        <v>99</v>
      </c>
      <c r="B57" s="203">
        <v>26.6</v>
      </c>
      <c r="C57" s="203">
        <v>26.6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11.097519999999999</v>
      </c>
      <c r="J57" s="22">
        <f t="shared" si="6"/>
        <v>6.2057799999999999</v>
      </c>
      <c r="K57" s="22">
        <f t="shared" si="7"/>
        <v>8.0039400000000001</v>
      </c>
      <c r="L57" s="22">
        <f t="shared" si="8"/>
        <v>1.2927600000000001</v>
      </c>
      <c r="M57" s="156">
        <f t="shared" si="9"/>
        <v>26.6</v>
      </c>
      <c r="N57" s="23"/>
      <c r="P57" s="38">
        <f t="shared" si="12"/>
        <v>11.097519999999999</v>
      </c>
      <c r="Q57" s="38">
        <f t="shared" si="13"/>
        <v>6.2057799999999999</v>
      </c>
      <c r="R57" s="38">
        <f t="shared" si="14"/>
        <v>8.0039400000000001</v>
      </c>
      <c r="S57" s="38">
        <f t="shared" si="15"/>
        <v>1.2927600000000001</v>
      </c>
      <c r="T57" s="38">
        <f t="shared" si="10"/>
        <v>26.6</v>
      </c>
    </row>
    <row r="58" spans="1:20">
      <c r="A58" s="8" t="s">
        <v>100</v>
      </c>
      <c r="B58" s="203">
        <v>26.6</v>
      </c>
      <c r="C58" s="203">
        <v>26.6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11.097519999999999</v>
      </c>
      <c r="J58" s="22">
        <f t="shared" si="6"/>
        <v>6.2057799999999999</v>
      </c>
      <c r="K58" s="22">
        <f t="shared" si="7"/>
        <v>8.0039400000000001</v>
      </c>
      <c r="L58" s="22">
        <f t="shared" si="8"/>
        <v>1.2927600000000001</v>
      </c>
      <c r="M58" s="156">
        <f t="shared" si="9"/>
        <v>26.6</v>
      </c>
      <c r="N58" s="23"/>
      <c r="P58" s="38">
        <f t="shared" si="12"/>
        <v>11.097519999999999</v>
      </c>
      <c r="Q58" s="38">
        <f t="shared" si="13"/>
        <v>6.2057799999999999</v>
      </c>
      <c r="R58" s="38">
        <f t="shared" si="14"/>
        <v>8.0039400000000001</v>
      </c>
      <c r="S58" s="38">
        <f t="shared" si="15"/>
        <v>1.2927600000000001</v>
      </c>
      <c r="T58" s="38">
        <f t="shared" si="10"/>
        <v>26.6</v>
      </c>
    </row>
    <row r="59" spans="1:20">
      <c r="A59" s="8" t="s">
        <v>101</v>
      </c>
      <c r="B59" s="203">
        <v>26.6</v>
      </c>
      <c r="C59" s="203">
        <v>26.6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11.097519999999999</v>
      </c>
      <c r="J59" s="22">
        <f t="shared" si="6"/>
        <v>6.2057799999999999</v>
      </c>
      <c r="K59" s="22">
        <f t="shared" si="7"/>
        <v>8.0039400000000001</v>
      </c>
      <c r="L59" s="22">
        <f t="shared" si="8"/>
        <v>1.2927600000000001</v>
      </c>
      <c r="M59" s="156">
        <f t="shared" si="9"/>
        <v>26.6</v>
      </c>
      <c r="N59" s="23"/>
      <c r="P59" s="38">
        <f t="shared" si="12"/>
        <v>11.097519999999999</v>
      </c>
      <c r="Q59" s="38">
        <f t="shared" si="13"/>
        <v>6.2057799999999999</v>
      </c>
      <c r="R59" s="38">
        <f t="shared" si="14"/>
        <v>8.0039400000000001</v>
      </c>
      <c r="S59" s="38">
        <f t="shared" si="15"/>
        <v>1.2927600000000001</v>
      </c>
      <c r="T59" s="38">
        <f t="shared" si="10"/>
        <v>26.6</v>
      </c>
    </row>
    <row r="60" spans="1:20">
      <c r="A60" s="8" t="s">
        <v>102</v>
      </c>
      <c r="B60" s="203">
        <v>26.6</v>
      </c>
      <c r="C60" s="203">
        <v>26.6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11.097519999999999</v>
      </c>
      <c r="J60" s="22">
        <f t="shared" si="6"/>
        <v>6.2057799999999999</v>
      </c>
      <c r="K60" s="22">
        <f t="shared" si="7"/>
        <v>8.0039400000000001</v>
      </c>
      <c r="L60" s="22">
        <f t="shared" si="8"/>
        <v>1.2927600000000001</v>
      </c>
      <c r="M60" s="156">
        <f t="shared" si="9"/>
        <v>26.6</v>
      </c>
      <c r="N60" s="23"/>
      <c r="P60" s="38">
        <f t="shared" si="12"/>
        <v>11.097519999999999</v>
      </c>
      <c r="Q60" s="38">
        <f t="shared" si="13"/>
        <v>6.2057799999999999</v>
      </c>
      <c r="R60" s="38">
        <f t="shared" si="14"/>
        <v>8.0039400000000001</v>
      </c>
      <c r="S60" s="38">
        <f t="shared" si="15"/>
        <v>1.2927600000000001</v>
      </c>
      <c r="T60" s="38">
        <f t="shared" si="10"/>
        <v>26.6</v>
      </c>
    </row>
    <row r="61" spans="1:20">
      <c r="A61" s="8" t="s">
        <v>103</v>
      </c>
      <c r="B61" s="203">
        <v>26.6</v>
      </c>
      <c r="C61" s="203">
        <v>26.6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11.097519999999999</v>
      </c>
      <c r="J61" s="22">
        <f t="shared" si="6"/>
        <v>6.2057799999999999</v>
      </c>
      <c r="K61" s="22">
        <f t="shared" si="7"/>
        <v>8.0039400000000001</v>
      </c>
      <c r="L61" s="22">
        <f t="shared" si="8"/>
        <v>1.2927600000000001</v>
      </c>
      <c r="M61" s="156">
        <f t="shared" si="9"/>
        <v>26.6</v>
      </c>
      <c r="N61" s="23"/>
      <c r="P61" s="38">
        <f t="shared" si="12"/>
        <v>11.097519999999999</v>
      </c>
      <c r="Q61" s="38">
        <f t="shared" si="13"/>
        <v>6.2057799999999999</v>
      </c>
      <c r="R61" s="38">
        <f t="shared" si="14"/>
        <v>8.0039400000000001</v>
      </c>
      <c r="S61" s="38">
        <f t="shared" si="15"/>
        <v>1.2927600000000001</v>
      </c>
      <c r="T61" s="38">
        <f t="shared" si="10"/>
        <v>26.6</v>
      </c>
    </row>
    <row r="62" spans="1:20">
      <c r="A62" s="8" t="s">
        <v>104</v>
      </c>
      <c r="B62" s="203">
        <v>26.6</v>
      </c>
      <c r="C62" s="203">
        <v>26.6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11.097519999999999</v>
      </c>
      <c r="J62" s="22">
        <f t="shared" si="6"/>
        <v>6.2057799999999999</v>
      </c>
      <c r="K62" s="22">
        <f t="shared" si="7"/>
        <v>8.0039400000000001</v>
      </c>
      <c r="L62" s="22">
        <f t="shared" si="8"/>
        <v>1.2927600000000001</v>
      </c>
      <c r="M62" s="156">
        <f t="shared" si="9"/>
        <v>26.6</v>
      </c>
      <c r="N62" s="23"/>
      <c r="P62" s="38">
        <f t="shared" si="12"/>
        <v>11.097519999999999</v>
      </c>
      <c r="Q62" s="38">
        <f t="shared" si="13"/>
        <v>6.2057799999999999</v>
      </c>
      <c r="R62" s="38">
        <f t="shared" si="14"/>
        <v>8.0039400000000001</v>
      </c>
      <c r="S62" s="38">
        <f t="shared" si="15"/>
        <v>1.2927600000000001</v>
      </c>
      <c r="T62" s="38">
        <f t="shared" si="10"/>
        <v>26.6</v>
      </c>
    </row>
    <row r="63" spans="1:20">
      <c r="A63" s="8" t="s">
        <v>105</v>
      </c>
      <c r="B63" s="203">
        <v>26.6</v>
      </c>
      <c r="C63" s="203">
        <v>26.6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11.097519999999999</v>
      </c>
      <c r="J63" s="22">
        <f t="shared" si="6"/>
        <v>6.2057799999999999</v>
      </c>
      <c r="K63" s="22">
        <f t="shared" si="7"/>
        <v>8.0039400000000001</v>
      </c>
      <c r="L63" s="22">
        <f t="shared" si="8"/>
        <v>1.2927600000000001</v>
      </c>
      <c r="M63" s="156">
        <f t="shared" si="9"/>
        <v>26.6</v>
      </c>
      <c r="N63" s="23"/>
      <c r="P63" s="38">
        <f t="shared" si="12"/>
        <v>11.097519999999999</v>
      </c>
      <c r="Q63" s="38">
        <f t="shared" si="13"/>
        <v>6.2057799999999999</v>
      </c>
      <c r="R63" s="38">
        <f t="shared" si="14"/>
        <v>8.0039400000000001</v>
      </c>
      <c r="S63" s="38">
        <f t="shared" si="15"/>
        <v>1.2927600000000001</v>
      </c>
      <c r="T63" s="38">
        <f t="shared" si="10"/>
        <v>26.6</v>
      </c>
    </row>
    <row r="64" spans="1:20">
      <c r="A64" s="8" t="s">
        <v>106</v>
      </c>
      <c r="B64" s="203">
        <v>26.6</v>
      </c>
      <c r="C64" s="203">
        <v>26.6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11.097519999999999</v>
      </c>
      <c r="J64" s="22">
        <f t="shared" si="6"/>
        <v>6.2057799999999999</v>
      </c>
      <c r="K64" s="22">
        <f t="shared" si="7"/>
        <v>8.0039400000000001</v>
      </c>
      <c r="L64" s="22">
        <f t="shared" si="8"/>
        <v>1.2927600000000001</v>
      </c>
      <c r="M64" s="156">
        <f t="shared" si="9"/>
        <v>26.6</v>
      </c>
      <c r="N64" s="23"/>
      <c r="P64" s="38">
        <f t="shared" si="12"/>
        <v>11.097519999999999</v>
      </c>
      <c r="Q64" s="38">
        <f t="shared" si="13"/>
        <v>6.2057799999999999</v>
      </c>
      <c r="R64" s="38">
        <f t="shared" si="14"/>
        <v>8.0039400000000001</v>
      </c>
      <c r="S64" s="38">
        <f t="shared" si="15"/>
        <v>1.2927600000000001</v>
      </c>
      <c r="T64" s="38">
        <f t="shared" si="10"/>
        <v>26.6</v>
      </c>
    </row>
    <row r="65" spans="1:20">
      <c r="A65" s="8" t="s">
        <v>107</v>
      </c>
      <c r="B65" s="203">
        <v>26.6</v>
      </c>
      <c r="C65" s="203">
        <v>26.6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11.097519999999999</v>
      </c>
      <c r="J65" s="22">
        <f t="shared" si="6"/>
        <v>6.2057799999999999</v>
      </c>
      <c r="K65" s="22">
        <f t="shared" si="7"/>
        <v>8.0039400000000001</v>
      </c>
      <c r="L65" s="22">
        <f t="shared" si="8"/>
        <v>1.2927600000000001</v>
      </c>
      <c r="M65" s="156">
        <f t="shared" si="9"/>
        <v>26.6</v>
      </c>
      <c r="N65" s="23"/>
      <c r="P65" s="38">
        <f t="shared" si="12"/>
        <v>11.097519999999999</v>
      </c>
      <c r="Q65" s="38">
        <f t="shared" si="13"/>
        <v>6.2057799999999999</v>
      </c>
      <c r="R65" s="38">
        <f t="shared" si="14"/>
        <v>8.0039400000000001</v>
      </c>
      <c r="S65" s="38">
        <f t="shared" si="15"/>
        <v>1.2927600000000001</v>
      </c>
      <c r="T65" s="38">
        <f t="shared" si="10"/>
        <v>26.6</v>
      </c>
    </row>
    <row r="66" spans="1:20">
      <c r="A66" s="8" t="s">
        <v>108</v>
      </c>
      <c r="B66" s="203">
        <v>26.6</v>
      </c>
      <c r="C66" s="203">
        <v>26.6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11.097519999999999</v>
      </c>
      <c r="J66" s="22">
        <f t="shared" si="6"/>
        <v>6.2057799999999999</v>
      </c>
      <c r="K66" s="22">
        <f t="shared" si="7"/>
        <v>8.0039400000000001</v>
      </c>
      <c r="L66" s="22">
        <f t="shared" si="8"/>
        <v>1.2927600000000001</v>
      </c>
      <c r="M66" s="156">
        <f t="shared" si="9"/>
        <v>26.6</v>
      </c>
      <c r="N66" s="23"/>
      <c r="P66" s="38">
        <f t="shared" si="12"/>
        <v>11.097519999999999</v>
      </c>
      <c r="Q66" s="38">
        <f t="shared" si="13"/>
        <v>6.2057799999999999</v>
      </c>
      <c r="R66" s="38">
        <f t="shared" si="14"/>
        <v>8.0039400000000001</v>
      </c>
      <c r="S66" s="38">
        <f t="shared" si="15"/>
        <v>1.2927600000000001</v>
      </c>
      <c r="T66" s="38">
        <f t="shared" si="10"/>
        <v>26.6</v>
      </c>
    </row>
    <row r="67" spans="1:20">
      <c r="A67" s="8" t="s">
        <v>109</v>
      </c>
      <c r="B67" s="203">
        <v>26.6</v>
      </c>
      <c r="C67" s="203">
        <v>26.6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11.097519999999999</v>
      </c>
      <c r="J67" s="22">
        <f t="shared" si="6"/>
        <v>6.2057799999999999</v>
      </c>
      <c r="K67" s="22">
        <f t="shared" si="7"/>
        <v>8.0039400000000001</v>
      </c>
      <c r="L67" s="22">
        <f t="shared" si="8"/>
        <v>1.2927600000000001</v>
      </c>
      <c r="M67" s="156">
        <f t="shared" si="9"/>
        <v>26.6</v>
      </c>
      <c r="N67" s="23"/>
      <c r="P67" s="38">
        <f t="shared" ref="P67:P98" si="17">I67</f>
        <v>11.097519999999999</v>
      </c>
      <c r="Q67" s="38">
        <f t="shared" ref="Q67:Q98" si="18">J67</f>
        <v>6.2057799999999999</v>
      </c>
      <c r="R67" s="38">
        <f t="shared" ref="R67:R98" si="19">K67</f>
        <v>8.0039400000000001</v>
      </c>
      <c r="S67" s="38">
        <f t="shared" ref="S67:S98" si="20">L67</f>
        <v>1.2927600000000001</v>
      </c>
      <c r="T67" s="38">
        <f t="shared" si="10"/>
        <v>26.6</v>
      </c>
    </row>
    <row r="68" spans="1:20">
      <c r="A68" s="8" t="s">
        <v>110</v>
      </c>
      <c r="B68" s="203">
        <v>26.6</v>
      </c>
      <c r="C68" s="203">
        <v>26.6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11.097519999999999</v>
      </c>
      <c r="J68" s="22">
        <f t="shared" ref="J68:J98" si="22">C68*E68/100</f>
        <v>6.2057799999999999</v>
      </c>
      <c r="K68" s="22">
        <f t="shared" ref="K68:K98" si="23">C68*F68/100</f>
        <v>8.0039400000000001</v>
      </c>
      <c r="L68" s="22">
        <f t="shared" ref="L68:L98" si="24">C68*G68/100</f>
        <v>1.2927600000000001</v>
      </c>
      <c r="M68" s="156">
        <f t="shared" ref="M68:M98" si="25">SUM(I68:L68)</f>
        <v>26.6</v>
      </c>
      <c r="N68" s="23"/>
      <c r="P68" s="38">
        <f t="shared" si="17"/>
        <v>11.097519999999999</v>
      </c>
      <c r="Q68" s="38">
        <f t="shared" si="18"/>
        <v>6.2057799999999999</v>
      </c>
      <c r="R68" s="38">
        <f t="shared" si="19"/>
        <v>8.0039400000000001</v>
      </c>
      <c r="S68" s="38">
        <f t="shared" si="20"/>
        <v>1.2927600000000001</v>
      </c>
      <c r="T68" s="38">
        <f t="shared" ref="T68:T99" si="26">SUM(P68:S68)</f>
        <v>26.6</v>
      </c>
    </row>
    <row r="69" spans="1:20">
      <c r="A69" s="8" t="s">
        <v>111</v>
      </c>
      <c r="B69" s="203">
        <v>26.6</v>
      </c>
      <c r="C69" s="203">
        <v>26.6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11.097519999999999</v>
      </c>
      <c r="J69" s="22">
        <f t="shared" si="22"/>
        <v>6.2057799999999999</v>
      </c>
      <c r="K69" s="22">
        <f t="shared" si="23"/>
        <v>8.0039400000000001</v>
      </c>
      <c r="L69" s="22">
        <f t="shared" si="24"/>
        <v>1.2927600000000001</v>
      </c>
      <c r="M69" s="156">
        <f t="shared" si="25"/>
        <v>26.6</v>
      </c>
      <c r="N69" s="23"/>
      <c r="P69" s="38">
        <f t="shared" si="17"/>
        <v>11.097519999999999</v>
      </c>
      <c r="Q69" s="38">
        <f t="shared" si="18"/>
        <v>6.2057799999999999</v>
      </c>
      <c r="R69" s="38">
        <f t="shared" si="19"/>
        <v>8.0039400000000001</v>
      </c>
      <c r="S69" s="38">
        <f t="shared" si="20"/>
        <v>1.2927600000000001</v>
      </c>
      <c r="T69" s="38">
        <f t="shared" si="26"/>
        <v>26.6</v>
      </c>
    </row>
    <row r="70" spans="1:20">
      <c r="A70" s="8" t="s">
        <v>112</v>
      </c>
      <c r="B70" s="203">
        <v>26.6</v>
      </c>
      <c r="C70" s="203">
        <v>26.6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11.097519999999999</v>
      </c>
      <c r="J70" s="22">
        <f t="shared" si="22"/>
        <v>6.2057799999999999</v>
      </c>
      <c r="K70" s="22">
        <f t="shared" si="23"/>
        <v>8.0039400000000001</v>
      </c>
      <c r="L70" s="22">
        <f t="shared" si="24"/>
        <v>1.2927600000000001</v>
      </c>
      <c r="M70" s="156">
        <f t="shared" si="25"/>
        <v>26.6</v>
      </c>
      <c r="N70" s="23"/>
      <c r="P70" s="38">
        <f t="shared" si="17"/>
        <v>11.097519999999999</v>
      </c>
      <c r="Q70" s="38">
        <f t="shared" si="18"/>
        <v>6.2057799999999999</v>
      </c>
      <c r="R70" s="38">
        <f t="shared" si="19"/>
        <v>8.0039400000000001</v>
      </c>
      <c r="S70" s="38">
        <f t="shared" si="20"/>
        <v>1.2927600000000001</v>
      </c>
      <c r="T70" s="38">
        <f t="shared" si="26"/>
        <v>26.6</v>
      </c>
    </row>
    <row r="71" spans="1:20">
      <c r="A71" s="8" t="s">
        <v>113</v>
      </c>
      <c r="B71" s="203">
        <v>26.6</v>
      </c>
      <c r="C71" s="203">
        <v>26.6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11.097519999999999</v>
      </c>
      <c r="J71" s="22">
        <f t="shared" si="22"/>
        <v>6.2057799999999999</v>
      </c>
      <c r="K71" s="22">
        <f t="shared" si="23"/>
        <v>8.0039400000000001</v>
      </c>
      <c r="L71" s="22">
        <f t="shared" si="24"/>
        <v>1.2927600000000001</v>
      </c>
      <c r="M71" s="156">
        <f t="shared" si="25"/>
        <v>26.6</v>
      </c>
      <c r="N71" s="23"/>
      <c r="P71" s="38">
        <f t="shared" si="17"/>
        <v>11.097519999999999</v>
      </c>
      <c r="Q71" s="38">
        <f t="shared" si="18"/>
        <v>6.2057799999999999</v>
      </c>
      <c r="R71" s="38">
        <f t="shared" si="19"/>
        <v>8.0039400000000001</v>
      </c>
      <c r="S71" s="38">
        <f t="shared" si="20"/>
        <v>1.2927600000000001</v>
      </c>
      <c r="T71" s="38">
        <f t="shared" si="26"/>
        <v>26.6</v>
      </c>
    </row>
    <row r="72" spans="1:20">
      <c r="A72" s="8" t="s">
        <v>114</v>
      </c>
      <c r="B72" s="203">
        <v>26.6</v>
      </c>
      <c r="C72" s="203">
        <v>26.6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11.097519999999999</v>
      </c>
      <c r="J72" s="22">
        <f t="shared" si="22"/>
        <v>6.2057799999999999</v>
      </c>
      <c r="K72" s="22">
        <f t="shared" si="23"/>
        <v>8.0039400000000001</v>
      </c>
      <c r="L72" s="22">
        <f t="shared" si="24"/>
        <v>1.2927600000000001</v>
      </c>
      <c r="M72" s="156">
        <f t="shared" si="25"/>
        <v>26.6</v>
      </c>
      <c r="N72" s="23"/>
      <c r="P72" s="38">
        <f t="shared" si="17"/>
        <v>11.097519999999999</v>
      </c>
      <c r="Q72" s="38">
        <f t="shared" si="18"/>
        <v>6.2057799999999999</v>
      </c>
      <c r="R72" s="38">
        <f t="shared" si="19"/>
        <v>8.0039400000000001</v>
      </c>
      <c r="S72" s="38">
        <f t="shared" si="20"/>
        <v>1.2927600000000001</v>
      </c>
      <c r="T72" s="38">
        <f t="shared" si="26"/>
        <v>26.6</v>
      </c>
    </row>
    <row r="73" spans="1:20">
      <c r="A73" s="8" t="s">
        <v>115</v>
      </c>
      <c r="B73" s="203">
        <v>26.6</v>
      </c>
      <c r="C73" s="203">
        <v>26.6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11.097519999999999</v>
      </c>
      <c r="J73" s="22">
        <f t="shared" si="22"/>
        <v>6.2057799999999999</v>
      </c>
      <c r="K73" s="22">
        <f t="shared" si="23"/>
        <v>8.0039400000000001</v>
      </c>
      <c r="L73" s="22">
        <f t="shared" si="24"/>
        <v>1.2927600000000001</v>
      </c>
      <c r="M73" s="156">
        <f t="shared" si="25"/>
        <v>26.6</v>
      </c>
      <c r="N73" s="23"/>
      <c r="P73" s="38">
        <f t="shared" si="17"/>
        <v>11.097519999999999</v>
      </c>
      <c r="Q73" s="38">
        <f t="shared" si="18"/>
        <v>6.2057799999999999</v>
      </c>
      <c r="R73" s="38">
        <f t="shared" si="19"/>
        <v>8.0039400000000001</v>
      </c>
      <c r="S73" s="38">
        <f t="shared" si="20"/>
        <v>1.2927600000000001</v>
      </c>
      <c r="T73" s="38">
        <f t="shared" si="26"/>
        <v>26.6</v>
      </c>
    </row>
    <row r="74" spans="1:20">
      <c r="A74" s="8" t="s">
        <v>116</v>
      </c>
      <c r="B74" s="203">
        <v>26.6</v>
      </c>
      <c r="C74" s="203">
        <v>26.6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11.097519999999999</v>
      </c>
      <c r="J74" s="22">
        <f t="shared" si="22"/>
        <v>6.2057799999999999</v>
      </c>
      <c r="K74" s="22">
        <f t="shared" si="23"/>
        <v>8.0039400000000001</v>
      </c>
      <c r="L74" s="22">
        <f t="shared" si="24"/>
        <v>1.2927600000000001</v>
      </c>
      <c r="M74" s="156">
        <f t="shared" si="25"/>
        <v>26.6</v>
      </c>
      <c r="N74" s="23"/>
      <c r="P74" s="38">
        <f t="shared" si="17"/>
        <v>11.097519999999999</v>
      </c>
      <c r="Q74" s="38">
        <f t="shared" si="18"/>
        <v>6.2057799999999999</v>
      </c>
      <c r="R74" s="38">
        <f t="shared" si="19"/>
        <v>8.0039400000000001</v>
      </c>
      <c r="S74" s="38">
        <f t="shared" si="20"/>
        <v>1.2927600000000001</v>
      </c>
      <c r="T74" s="38">
        <f t="shared" si="26"/>
        <v>26.6</v>
      </c>
    </row>
    <row r="75" spans="1:20">
      <c r="A75" s="8" t="s">
        <v>117</v>
      </c>
      <c r="B75" s="203">
        <v>26.6</v>
      </c>
      <c r="C75" s="203">
        <v>26.6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11.097519999999999</v>
      </c>
      <c r="J75" s="22">
        <f t="shared" si="22"/>
        <v>6.2057799999999999</v>
      </c>
      <c r="K75" s="22">
        <f t="shared" si="23"/>
        <v>8.0039400000000001</v>
      </c>
      <c r="L75" s="22">
        <f t="shared" si="24"/>
        <v>1.2927600000000001</v>
      </c>
      <c r="M75" s="156">
        <f t="shared" si="25"/>
        <v>26.6</v>
      </c>
      <c r="N75" s="23"/>
      <c r="P75" s="38">
        <f t="shared" si="17"/>
        <v>11.097519999999999</v>
      </c>
      <c r="Q75" s="38">
        <f t="shared" si="18"/>
        <v>6.2057799999999999</v>
      </c>
      <c r="R75" s="38">
        <f t="shared" si="19"/>
        <v>8.0039400000000001</v>
      </c>
      <c r="S75" s="38">
        <f t="shared" si="20"/>
        <v>1.2927600000000001</v>
      </c>
      <c r="T75" s="38">
        <f t="shared" si="26"/>
        <v>26.6</v>
      </c>
    </row>
    <row r="76" spans="1:20">
      <c r="A76" s="8" t="s">
        <v>118</v>
      </c>
      <c r="B76" s="203">
        <v>26.6</v>
      </c>
      <c r="C76" s="203">
        <v>26.6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11.097519999999999</v>
      </c>
      <c r="J76" s="22">
        <f t="shared" si="22"/>
        <v>6.2057799999999999</v>
      </c>
      <c r="K76" s="22">
        <f t="shared" si="23"/>
        <v>8.0039400000000001</v>
      </c>
      <c r="L76" s="22">
        <f t="shared" si="24"/>
        <v>1.2927600000000001</v>
      </c>
      <c r="M76" s="156">
        <f t="shared" si="25"/>
        <v>26.6</v>
      </c>
      <c r="N76" s="23"/>
      <c r="P76" s="38">
        <f t="shared" si="17"/>
        <v>11.097519999999999</v>
      </c>
      <c r="Q76" s="38">
        <f t="shared" si="18"/>
        <v>6.2057799999999999</v>
      </c>
      <c r="R76" s="38">
        <f t="shared" si="19"/>
        <v>8.0039400000000001</v>
      </c>
      <c r="S76" s="38">
        <f t="shared" si="20"/>
        <v>1.2927600000000001</v>
      </c>
      <c r="T76" s="38">
        <f t="shared" si="26"/>
        <v>26.6</v>
      </c>
    </row>
    <row r="77" spans="1:20">
      <c r="A77" s="8" t="s">
        <v>119</v>
      </c>
      <c r="B77" s="203">
        <v>26.6</v>
      </c>
      <c r="C77" s="203">
        <v>26.6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11.097519999999999</v>
      </c>
      <c r="J77" s="22">
        <f t="shared" si="22"/>
        <v>6.2057799999999999</v>
      </c>
      <c r="K77" s="22">
        <f t="shared" si="23"/>
        <v>8.0039400000000001</v>
      </c>
      <c r="L77" s="22">
        <f t="shared" si="24"/>
        <v>1.2927600000000001</v>
      </c>
      <c r="M77" s="156">
        <f t="shared" si="25"/>
        <v>26.6</v>
      </c>
      <c r="N77" s="23"/>
      <c r="P77" s="38">
        <f t="shared" si="17"/>
        <v>11.097519999999999</v>
      </c>
      <c r="Q77" s="38">
        <f t="shared" si="18"/>
        <v>6.2057799999999999</v>
      </c>
      <c r="R77" s="38">
        <f t="shared" si="19"/>
        <v>8.0039400000000001</v>
      </c>
      <c r="S77" s="38">
        <f t="shared" si="20"/>
        <v>1.2927600000000001</v>
      </c>
      <c r="T77" s="38">
        <f t="shared" si="26"/>
        <v>26.6</v>
      </c>
    </row>
    <row r="78" spans="1:20">
      <c r="A78" s="8" t="s">
        <v>120</v>
      </c>
      <c r="B78" s="203">
        <v>26.6</v>
      </c>
      <c r="C78" s="203">
        <v>26.6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11.097519999999999</v>
      </c>
      <c r="J78" s="22">
        <f t="shared" si="22"/>
        <v>6.2057799999999999</v>
      </c>
      <c r="K78" s="22">
        <f t="shared" si="23"/>
        <v>8.0039400000000001</v>
      </c>
      <c r="L78" s="22">
        <f t="shared" si="24"/>
        <v>1.2927600000000001</v>
      </c>
      <c r="M78" s="156">
        <f t="shared" si="25"/>
        <v>26.6</v>
      </c>
      <c r="N78" s="23"/>
      <c r="P78" s="38">
        <f t="shared" si="17"/>
        <v>11.097519999999999</v>
      </c>
      <c r="Q78" s="38">
        <f t="shared" si="18"/>
        <v>6.2057799999999999</v>
      </c>
      <c r="R78" s="38">
        <f t="shared" si="19"/>
        <v>8.0039400000000001</v>
      </c>
      <c r="S78" s="38">
        <f t="shared" si="20"/>
        <v>1.2927600000000001</v>
      </c>
      <c r="T78" s="38">
        <f t="shared" si="26"/>
        <v>26.6</v>
      </c>
    </row>
    <row r="79" spans="1:20">
      <c r="A79" s="8" t="s">
        <v>121</v>
      </c>
      <c r="B79" s="203">
        <v>26.6</v>
      </c>
      <c r="C79" s="203">
        <v>26.6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11.097519999999999</v>
      </c>
      <c r="J79" s="22">
        <f t="shared" si="22"/>
        <v>6.2057799999999999</v>
      </c>
      <c r="K79" s="22">
        <f t="shared" si="23"/>
        <v>8.0039400000000001</v>
      </c>
      <c r="L79" s="22">
        <f t="shared" si="24"/>
        <v>1.2927600000000001</v>
      </c>
      <c r="M79" s="156">
        <f t="shared" si="25"/>
        <v>26.6</v>
      </c>
      <c r="N79" s="23"/>
      <c r="P79" s="38">
        <f t="shared" si="17"/>
        <v>11.097519999999999</v>
      </c>
      <c r="Q79" s="38">
        <f t="shared" si="18"/>
        <v>6.2057799999999999</v>
      </c>
      <c r="R79" s="38">
        <f t="shared" si="19"/>
        <v>8.0039400000000001</v>
      </c>
      <c r="S79" s="38">
        <f t="shared" si="20"/>
        <v>1.2927600000000001</v>
      </c>
      <c r="T79" s="38">
        <f t="shared" si="26"/>
        <v>26.6</v>
      </c>
    </row>
    <row r="80" spans="1:20">
      <c r="A80" s="8" t="s">
        <v>122</v>
      </c>
      <c r="B80" s="203">
        <v>26.6</v>
      </c>
      <c r="C80" s="203">
        <v>26.6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11.097519999999999</v>
      </c>
      <c r="J80" s="22">
        <f t="shared" si="22"/>
        <v>6.2057799999999999</v>
      </c>
      <c r="K80" s="22">
        <f t="shared" si="23"/>
        <v>8.0039400000000001</v>
      </c>
      <c r="L80" s="22">
        <f t="shared" si="24"/>
        <v>1.2927600000000001</v>
      </c>
      <c r="M80" s="156">
        <f t="shared" si="25"/>
        <v>26.6</v>
      </c>
      <c r="N80" s="23"/>
      <c r="P80" s="38">
        <f t="shared" si="17"/>
        <v>11.097519999999999</v>
      </c>
      <c r="Q80" s="38">
        <f t="shared" si="18"/>
        <v>6.2057799999999999</v>
      </c>
      <c r="R80" s="38">
        <f t="shared" si="19"/>
        <v>8.0039400000000001</v>
      </c>
      <c r="S80" s="38">
        <f t="shared" si="20"/>
        <v>1.2927600000000001</v>
      </c>
      <c r="T80" s="38">
        <f t="shared" si="26"/>
        <v>26.6</v>
      </c>
    </row>
    <row r="81" spans="1:20">
      <c r="A81" s="8" t="s">
        <v>123</v>
      </c>
      <c r="B81" s="203">
        <v>26.6</v>
      </c>
      <c r="C81" s="203">
        <v>26.6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11.097519999999999</v>
      </c>
      <c r="J81" s="22">
        <f t="shared" si="22"/>
        <v>6.2057799999999999</v>
      </c>
      <c r="K81" s="22">
        <f t="shared" si="23"/>
        <v>8.0039400000000001</v>
      </c>
      <c r="L81" s="22">
        <f t="shared" si="24"/>
        <v>1.2927600000000001</v>
      </c>
      <c r="M81" s="156">
        <f t="shared" si="25"/>
        <v>26.6</v>
      </c>
      <c r="N81" s="23"/>
      <c r="P81" s="38">
        <f t="shared" si="17"/>
        <v>11.097519999999999</v>
      </c>
      <c r="Q81" s="38">
        <f t="shared" si="18"/>
        <v>6.2057799999999999</v>
      </c>
      <c r="R81" s="38">
        <f t="shared" si="19"/>
        <v>8.0039400000000001</v>
      </c>
      <c r="S81" s="38">
        <f t="shared" si="20"/>
        <v>1.2927600000000001</v>
      </c>
      <c r="T81" s="38">
        <f t="shared" si="26"/>
        <v>26.6</v>
      </c>
    </row>
    <row r="82" spans="1:20">
      <c r="A82" s="8" t="s">
        <v>124</v>
      </c>
      <c r="B82" s="203">
        <v>26.6</v>
      </c>
      <c r="C82" s="203">
        <v>26.6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11.097519999999999</v>
      </c>
      <c r="J82" s="22">
        <f t="shared" si="22"/>
        <v>6.2057799999999999</v>
      </c>
      <c r="K82" s="22">
        <f t="shared" si="23"/>
        <v>8.0039400000000001</v>
      </c>
      <c r="L82" s="22">
        <f t="shared" si="24"/>
        <v>1.2927600000000001</v>
      </c>
      <c r="M82" s="156">
        <f t="shared" si="25"/>
        <v>26.6</v>
      </c>
      <c r="N82" s="23"/>
      <c r="P82" s="38">
        <f t="shared" si="17"/>
        <v>11.097519999999999</v>
      </c>
      <c r="Q82" s="38">
        <f t="shared" si="18"/>
        <v>6.2057799999999999</v>
      </c>
      <c r="R82" s="38">
        <f t="shared" si="19"/>
        <v>8.0039400000000001</v>
      </c>
      <c r="S82" s="38">
        <f t="shared" si="20"/>
        <v>1.2927600000000001</v>
      </c>
      <c r="T82" s="38">
        <f t="shared" si="26"/>
        <v>26.6</v>
      </c>
    </row>
    <row r="83" spans="1:20">
      <c r="A83" s="8" t="s">
        <v>125</v>
      </c>
      <c r="B83" s="203">
        <v>26.6</v>
      </c>
      <c r="C83" s="203">
        <v>26.6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11.097519999999999</v>
      </c>
      <c r="J83" s="22">
        <f t="shared" si="22"/>
        <v>6.2057799999999999</v>
      </c>
      <c r="K83" s="22">
        <f t="shared" si="23"/>
        <v>8.0039400000000001</v>
      </c>
      <c r="L83" s="22">
        <f t="shared" si="24"/>
        <v>1.2927600000000001</v>
      </c>
      <c r="M83" s="156">
        <f t="shared" si="25"/>
        <v>26.6</v>
      </c>
      <c r="N83" s="23"/>
      <c r="P83" s="38">
        <f t="shared" si="17"/>
        <v>11.097519999999999</v>
      </c>
      <c r="Q83" s="38">
        <f t="shared" si="18"/>
        <v>6.2057799999999999</v>
      </c>
      <c r="R83" s="38">
        <f t="shared" si="19"/>
        <v>8.0039400000000001</v>
      </c>
      <c r="S83" s="38">
        <f t="shared" si="20"/>
        <v>1.2927600000000001</v>
      </c>
      <c r="T83" s="38">
        <f t="shared" si="26"/>
        <v>26.6</v>
      </c>
    </row>
    <row r="84" spans="1:20">
      <c r="A84" s="8" t="s">
        <v>126</v>
      </c>
      <c r="B84" s="203">
        <v>26.6</v>
      </c>
      <c r="C84" s="203">
        <v>26.6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11.097519999999999</v>
      </c>
      <c r="J84" s="22">
        <f t="shared" si="22"/>
        <v>6.2057799999999999</v>
      </c>
      <c r="K84" s="22">
        <f t="shared" si="23"/>
        <v>8.0039400000000001</v>
      </c>
      <c r="L84" s="22">
        <f t="shared" si="24"/>
        <v>1.2927600000000001</v>
      </c>
      <c r="M84" s="156">
        <f t="shared" si="25"/>
        <v>26.6</v>
      </c>
      <c r="N84" s="23"/>
      <c r="P84" s="38">
        <f t="shared" si="17"/>
        <v>11.097519999999999</v>
      </c>
      <c r="Q84" s="38">
        <f t="shared" si="18"/>
        <v>6.2057799999999999</v>
      </c>
      <c r="R84" s="38">
        <f t="shared" si="19"/>
        <v>8.0039400000000001</v>
      </c>
      <c r="S84" s="38">
        <f t="shared" si="20"/>
        <v>1.2927600000000001</v>
      </c>
      <c r="T84" s="38">
        <f t="shared" si="26"/>
        <v>26.6</v>
      </c>
    </row>
    <row r="85" spans="1:20">
      <c r="A85" s="8" t="s">
        <v>127</v>
      </c>
      <c r="B85" s="203">
        <v>26.6</v>
      </c>
      <c r="C85" s="203">
        <v>26.6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11.097519999999999</v>
      </c>
      <c r="J85" s="22">
        <f t="shared" si="22"/>
        <v>6.2057799999999999</v>
      </c>
      <c r="K85" s="22">
        <f t="shared" si="23"/>
        <v>8.0039400000000001</v>
      </c>
      <c r="L85" s="22">
        <f t="shared" si="24"/>
        <v>1.2927600000000001</v>
      </c>
      <c r="M85" s="156">
        <f t="shared" si="25"/>
        <v>26.6</v>
      </c>
      <c r="N85" s="23"/>
      <c r="P85" s="38">
        <f t="shared" si="17"/>
        <v>11.097519999999999</v>
      </c>
      <c r="Q85" s="38">
        <f t="shared" si="18"/>
        <v>6.2057799999999999</v>
      </c>
      <c r="R85" s="38">
        <f t="shared" si="19"/>
        <v>8.0039400000000001</v>
      </c>
      <c r="S85" s="38">
        <f t="shared" si="20"/>
        <v>1.2927600000000001</v>
      </c>
      <c r="T85" s="38">
        <f t="shared" si="26"/>
        <v>26.6</v>
      </c>
    </row>
    <row r="86" spans="1:20">
      <c r="A86" s="8" t="s">
        <v>128</v>
      </c>
      <c r="B86" s="203">
        <v>26.6</v>
      </c>
      <c r="C86" s="203">
        <v>26.6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11.097519999999999</v>
      </c>
      <c r="J86" s="22">
        <f t="shared" si="22"/>
        <v>6.2057799999999999</v>
      </c>
      <c r="K86" s="22">
        <f t="shared" si="23"/>
        <v>8.0039400000000001</v>
      </c>
      <c r="L86" s="22">
        <f t="shared" si="24"/>
        <v>1.2927600000000001</v>
      </c>
      <c r="M86" s="156">
        <f t="shared" si="25"/>
        <v>26.6</v>
      </c>
      <c r="N86" s="23"/>
      <c r="P86" s="38">
        <f t="shared" si="17"/>
        <v>11.097519999999999</v>
      </c>
      <c r="Q86" s="38">
        <f t="shared" si="18"/>
        <v>6.2057799999999999</v>
      </c>
      <c r="R86" s="38">
        <f t="shared" si="19"/>
        <v>8.0039400000000001</v>
      </c>
      <c r="S86" s="38">
        <f t="shared" si="20"/>
        <v>1.2927600000000001</v>
      </c>
      <c r="T86" s="38">
        <f t="shared" si="26"/>
        <v>26.6</v>
      </c>
    </row>
    <row r="87" spans="1:20">
      <c r="A87" s="8" t="s">
        <v>129</v>
      </c>
      <c r="B87" s="203">
        <v>26.6</v>
      </c>
      <c r="C87" s="203">
        <v>26.6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11.097519999999999</v>
      </c>
      <c r="J87" s="22">
        <f t="shared" si="22"/>
        <v>6.2057799999999999</v>
      </c>
      <c r="K87" s="22">
        <f t="shared" si="23"/>
        <v>8.0039400000000001</v>
      </c>
      <c r="L87" s="22">
        <f t="shared" si="24"/>
        <v>1.2927600000000001</v>
      </c>
      <c r="M87" s="156">
        <f t="shared" si="25"/>
        <v>26.6</v>
      </c>
      <c r="N87" s="23"/>
      <c r="P87" s="38">
        <f t="shared" si="17"/>
        <v>11.097519999999999</v>
      </c>
      <c r="Q87" s="38">
        <f t="shared" si="18"/>
        <v>6.2057799999999999</v>
      </c>
      <c r="R87" s="38">
        <f t="shared" si="19"/>
        <v>8.0039400000000001</v>
      </c>
      <c r="S87" s="38">
        <f t="shared" si="20"/>
        <v>1.2927600000000001</v>
      </c>
      <c r="T87" s="38">
        <f t="shared" si="26"/>
        <v>26.6</v>
      </c>
    </row>
    <row r="88" spans="1:20">
      <c r="A88" s="8" t="s">
        <v>130</v>
      </c>
      <c r="B88" s="203">
        <v>26.6</v>
      </c>
      <c r="C88" s="203">
        <v>26.6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11.097519999999999</v>
      </c>
      <c r="J88" s="22">
        <f t="shared" si="22"/>
        <v>6.2057799999999999</v>
      </c>
      <c r="K88" s="22">
        <f t="shared" si="23"/>
        <v>8.0039400000000001</v>
      </c>
      <c r="L88" s="22">
        <f t="shared" si="24"/>
        <v>1.2927600000000001</v>
      </c>
      <c r="M88" s="156">
        <f t="shared" si="25"/>
        <v>26.6</v>
      </c>
      <c r="N88" s="23"/>
      <c r="P88" s="38">
        <f t="shared" si="17"/>
        <v>11.097519999999999</v>
      </c>
      <c r="Q88" s="38">
        <f t="shared" si="18"/>
        <v>6.2057799999999999</v>
      </c>
      <c r="R88" s="38">
        <f t="shared" si="19"/>
        <v>8.0039400000000001</v>
      </c>
      <c r="S88" s="38">
        <f t="shared" si="20"/>
        <v>1.2927600000000001</v>
      </c>
      <c r="T88" s="38">
        <f t="shared" si="26"/>
        <v>26.6</v>
      </c>
    </row>
    <row r="89" spans="1:20">
      <c r="A89" s="8" t="s">
        <v>131</v>
      </c>
      <c r="B89" s="203">
        <v>26.6</v>
      </c>
      <c r="C89" s="203">
        <v>26.6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11.097519999999999</v>
      </c>
      <c r="J89" s="22">
        <f t="shared" si="22"/>
        <v>6.2057799999999999</v>
      </c>
      <c r="K89" s="22">
        <f t="shared" si="23"/>
        <v>8.0039400000000001</v>
      </c>
      <c r="L89" s="22">
        <f t="shared" si="24"/>
        <v>1.2927600000000001</v>
      </c>
      <c r="M89" s="156">
        <f t="shared" si="25"/>
        <v>26.6</v>
      </c>
      <c r="N89" s="23"/>
      <c r="P89" s="38">
        <f t="shared" si="17"/>
        <v>11.097519999999999</v>
      </c>
      <c r="Q89" s="38">
        <f t="shared" si="18"/>
        <v>6.2057799999999999</v>
      </c>
      <c r="R89" s="38">
        <f t="shared" si="19"/>
        <v>8.0039400000000001</v>
      </c>
      <c r="S89" s="38">
        <f t="shared" si="20"/>
        <v>1.2927600000000001</v>
      </c>
      <c r="T89" s="38">
        <f t="shared" si="26"/>
        <v>26.6</v>
      </c>
    </row>
    <row r="90" spans="1:20">
      <c r="A90" s="8" t="s">
        <v>132</v>
      </c>
      <c r="B90" s="203">
        <v>26.6</v>
      </c>
      <c r="C90" s="203">
        <v>26.6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11.097519999999999</v>
      </c>
      <c r="J90" s="22">
        <f t="shared" si="22"/>
        <v>6.2057799999999999</v>
      </c>
      <c r="K90" s="22">
        <f t="shared" si="23"/>
        <v>8.0039400000000001</v>
      </c>
      <c r="L90" s="22">
        <f t="shared" si="24"/>
        <v>1.2927600000000001</v>
      </c>
      <c r="M90" s="156">
        <f t="shared" si="25"/>
        <v>26.6</v>
      </c>
      <c r="N90" s="23"/>
      <c r="P90" s="38">
        <f t="shared" si="17"/>
        <v>11.097519999999999</v>
      </c>
      <c r="Q90" s="38">
        <f t="shared" si="18"/>
        <v>6.2057799999999999</v>
      </c>
      <c r="R90" s="38">
        <f t="shared" si="19"/>
        <v>8.0039400000000001</v>
      </c>
      <c r="S90" s="38">
        <f t="shared" si="20"/>
        <v>1.2927600000000001</v>
      </c>
      <c r="T90" s="38">
        <f t="shared" si="26"/>
        <v>26.6</v>
      </c>
    </row>
    <row r="91" spans="1:20">
      <c r="A91" s="8" t="s">
        <v>133</v>
      </c>
      <c r="B91" s="203">
        <v>26.6</v>
      </c>
      <c r="C91" s="203">
        <v>26.6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11.097519999999999</v>
      </c>
      <c r="J91" s="22">
        <f t="shared" si="22"/>
        <v>6.2057799999999999</v>
      </c>
      <c r="K91" s="22">
        <f t="shared" si="23"/>
        <v>8.0039400000000001</v>
      </c>
      <c r="L91" s="22">
        <f t="shared" si="24"/>
        <v>1.2927600000000001</v>
      </c>
      <c r="M91" s="156">
        <f t="shared" si="25"/>
        <v>26.6</v>
      </c>
      <c r="N91" s="23"/>
      <c r="P91" s="38">
        <f t="shared" si="17"/>
        <v>11.097519999999999</v>
      </c>
      <c r="Q91" s="38">
        <f t="shared" si="18"/>
        <v>6.2057799999999999</v>
      </c>
      <c r="R91" s="38">
        <f t="shared" si="19"/>
        <v>8.0039400000000001</v>
      </c>
      <c r="S91" s="38">
        <f t="shared" si="20"/>
        <v>1.2927600000000001</v>
      </c>
      <c r="T91" s="38">
        <f t="shared" si="26"/>
        <v>26.6</v>
      </c>
    </row>
    <row r="92" spans="1:20">
      <c r="A92" s="8" t="s">
        <v>134</v>
      </c>
      <c r="B92" s="203">
        <v>26.6</v>
      </c>
      <c r="C92" s="203">
        <v>26.6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11.097519999999999</v>
      </c>
      <c r="J92" s="22">
        <f t="shared" si="22"/>
        <v>6.2057799999999999</v>
      </c>
      <c r="K92" s="22">
        <f t="shared" si="23"/>
        <v>8.0039400000000001</v>
      </c>
      <c r="L92" s="22">
        <f t="shared" si="24"/>
        <v>1.2927600000000001</v>
      </c>
      <c r="M92" s="156">
        <f t="shared" si="25"/>
        <v>26.6</v>
      </c>
      <c r="N92" s="23"/>
      <c r="P92" s="38">
        <f t="shared" si="17"/>
        <v>11.097519999999999</v>
      </c>
      <c r="Q92" s="38">
        <f t="shared" si="18"/>
        <v>6.2057799999999999</v>
      </c>
      <c r="R92" s="38">
        <f t="shared" si="19"/>
        <v>8.0039400000000001</v>
      </c>
      <c r="S92" s="38">
        <f t="shared" si="20"/>
        <v>1.2927600000000001</v>
      </c>
      <c r="T92" s="38">
        <f t="shared" si="26"/>
        <v>26.6</v>
      </c>
    </row>
    <row r="93" spans="1:20">
      <c r="A93" s="8" t="s">
        <v>135</v>
      </c>
      <c r="B93" s="203">
        <v>26.6</v>
      </c>
      <c r="C93" s="203">
        <v>26.6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11.097519999999999</v>
      </c>
      <c r="J93" s="22">
        <f t="shared" si="22"/>
        <v>6.2057799999999999</v>
      </c>
      <c r="K93" s="22">
        <f t="shared" si="23"/>
        <v>8.0039400000000001</v>
      </c>
      <c r="L93" s="22">
        <f t="shared" si="24"/>
        <v>1.2927600000000001</v>
      </c>
      <c r="M93" s="156">
        <f t="shared" si="25"/>
        <v>26.6</v>
      </c>
      <c r="N93" s="23"/>
      <c r="P93" s="38">
        <f t="shared" si="17"/>
        <v>11.097519999999999</v>
      </c>
      <c r="Q93" s="38">
        <f t="shared" si="18"/>
        <v>6.2057799999999999</v>
      </c>
      <c r="R93" s="38">
        <f t="shared" si="19"/>
        <v>8.0039400000000001</v>
      </c>
      <c r="S93" s="38">
        <f t="shared" si="20"/>
        <v>1.2927600000000001</v>
      </c>
      <c r="T93" s="38">
        <f t="shared" si="26"/>
        <v>26.6</v>
      </c>
    </row>
    <row r="94" spans="1:20">
      <c r="A94" s="8" t="s">
        <v>136</v>
      </c>
      <c r="B94" s="203">
        <v>26.6</v>
      </c>
      <c r="C94" s="203">
        <v>26.6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11.097519999999999</v>
      </c>
      <c r="J94" s="22">
        <f t="shared" si="22"/>
        <v>6.2057799999999999</v>
      </c>
      <c r="K94" s="22">
        <f t="shared" si="23"/>
        <v>8.0039400000000001</v>
      </c>
      <c r="L94" s="22">
        <f t="shared" si="24"/>
        <v>1.2927600000000001</v>
      </c>
      <c r="M94" s="156">
        <f t="shared" si="25"/>
        <v>26.6</v>
      </c>
      <c r="N94" s="23"/>
      <c r="P94" s="38">
        <f t="shared" si="17"/>
        <v>11.097519999999999</v>
      </c>
      <c r="Q94" s="38">
        <f t="shared" si="18"/>
        <v>6.2057799999999999</v>
      </c>
      <c r="R94" s="38">
        <f t="shared" si="19"/>
        <v>8.0039400000000001</v>
      </c>
      <c r="S94" s="38">
        <f t="shared" si="20"/>
        <v>1.2927600000000001</v>
      </c>
      <c r="T94" s="38">
        <f t="shared" si="26"/>
        <v>26.6</v>
      </c>
    </row>
    <row r="95" spans="1:20">
      <c r="A95" s="8" t="s">
        <v>137</v>
      </c>
      <c r="B95" s="203">
        <v>26.6</v>
      </c>
      <c r="C95" s="203">
        <v>26.6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11.097519999999999</v>
      </c>
      <c r="J95" s="22">
        <f t="shared" si="22"/>
        <v>6.2057799999999999</v>
      </c>
      <c r="K95" s="22">
        <f t="shared" si="23"/>
        <v>8.0039400000000001</v>
      </c>
      <c r="L95" s="22">
        <f t="shared" si="24"/>
        <v>1.2927600000000001</v>
      </c>
      <c r="M95" s="156">
        <f t="shared" si="25"/>
        <v>26.6</v>
      </c>
      <c r="N95" s="23"/>
      <c r="P95" s="38">
        <f t="shared" si="17"/>
        <v>11.097519999999999</v>
      </c>
      <c r="Q95" s="38">
        <f t="shared" si="18"/>
        <v>6.2057799999999999</v>
      </c>
      <c r="R95" s="38">
        <f t="shared" si="19"/>
        <v>8.0039400000000001</v>
      </c>
      <c r="S95" s="38">
        <f t="shared" si="20"/>
        <v>1.2927600000000001</v>
      </c>
      <c r="T95" s="38">
        <f t="shared" si="26"/>
        <v>26.6</v>
      </c>
    </row>
    <row r="96" spans="1:20">
      <c r="A96" s="8" t="s">
        <v>138</v>
      </c>
      <c r="B96" s="203">
        <v>26.6</v>
      </c>
      <c r="C96" s="203">
        <v>26.6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11.097519999999999</v>
      </c>
      <c r="J96" s="22">
        <f t="shared" si="22"/>
        <v>6.2057799999999999</v>
      </c>
      <c r="K96" s="22">
        <f t="shared" si="23"/>
        <v>8.0039400000000001</v>
      </c>
      <c r="L96" s="22">
        <f t="shared" si="24"/>
        <v>1.2927600000000001</v>
      </c>
      <c r="M96" s="156">
        <f t="shared" si="25"/>
        <v>26.6</v>
      </c>
      <c r="N96" s="23"/>
      <c r="P96" s="38">
        <f t="shared" si="17"/>
        <v>11.097519999999999</v>
      </c>
      <c r="Q96" s="38">
        <f t="shared" si="18"/>
        <v>6.2057799999999999</v>
      </c>
      <c r="R96" s="38">
        <f t="shared" si="19"/>
        <v>8.0039400000000001</v>
      </c>
      <c r="S96" s="38">
        <f t="shared" si="20"/>
        <v>1.2927600000000001</v>
      </c>
      <c r="T96" s="38">
        <f t="shared" si="26"/>
        <v>26.6</v>
      </c>
    </row>
    <row r="97" spans="1:23">
      <c r="A97" s="8" t="s">
        <v>139</v>
      </c>
      <c r="B97" s="203">
        <v>26.6</v>
      </c>
      <c r="C97" s="203">
        <v>26.6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11.097519999999999</v>
      </c>
      <c r="J97" s="22">
        <f t="shared" si="22"/>
        <v>6.2057799999999999</v>
      </c>
      <c r="K97" s="22">
        <f t="shared" si="23"/>
        <v>8.0039400000000001</v>
      </c>
      <c r="L97" s="22">
        <f t="shared" si="24"/>
        <v>1.2927600000000001</v>
      </c>
      <c r="M97" s="156">
        <f t="shared" si="25"/>
        <v>26.6</v>
      </c>
      <c r="N97" s="23"/>
      <c r="P97" s="38">
        <f t="shared" si="17"/>
        <v>11.097519999999999</v>
      </c>
      <c r="Q97" s="38">
        <f t="shared" si="18"/>
        <v>6.2057799999999999</v>
      </c>
      <c r="R97" s="38">
        <f t="shared" si="19"/>
        <v>8.0039400000000001</v>
      </c>
      <c r="S97" s="38">
        <f t="shared" si="20"/>
        <v>1.2927600000000001</v>
      </c>
      <c r="T97" s="38">
        <f t="shared" si="26"/>
        <v>26.6</v>
      </c>
    </row>
    <row r="98" spans="1:23" ht="15.75" thickBot="1">
      <c r="A98" s="8" t="s">
        <v>140</v>
      </c>
      <c r="B98" s="203">
        <v>26.6</v>
      </c>
      <c r="C98" s="203">
        <v>26.6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11.097519999999999</v>
      </c>
      <c r="J98" s="22">
        <f t="shared" si="22"/>
        <v>6.2057799999999999</v>
      </c>
      <c r="K98" s="22">
        <f t="shared" si="23"/>
        <v>8.0039400000000001</v>
      </c>
      <c r="L98" s="22">
        <f t="shared" si="24"/>
        <v>1.2927600000000001</v>
      </c>
      <c r="M98" s="156">
        <f t="shared" si="25"/>
        <v>26.6</v>
      </c>
      <c r="N98" s="23"/>
      <c r="P98" s="38">
        <f t="shared" si="17"/>
        <v>11.097519999999999</v>
      </c>
      <c r="Q98" s="38">
        <f t="shared" si="18"/>
        <v>6.2057799999999999</v>
      </c>
      <c r="R98" s="38">
        <f t="shared" si="19"/>
        <v>8.0039400000000001</v>
      </c>
      <c r="S98" s="38">
        <f t="shared" si="20"/>
        <v>1.2927600000000001</v>
      </c>
      <c r="T98" s="38">
        <f t="shared" si="26"/>
        <v>26.6</v>
      </c>
    </row>
    <row r="99" spans="1:23" ht="15.75" thickBot="1">
      <c r="A99" s="8" t="s">
        <v>171</v>
      </c>
      <c r="B99" s="21">
        <f t="shared" ref="B99:H99" si="27">SUM(B3:B98)/4000</f>
        <v>0.63839999999999886</v>
      </c>
      <c r="C99" s="21">
        <f t="shared" si="27"/>
        <v>0.63839999999999886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0.26634048000000027</v>
      </c>
      <c r="J99" s="157">
        <f t="shared" ref="J99:L99" si="28">SUM(J3:J98)/4000</f>
        <v>0.14893872000000008</v>
      </c>
      <c r="K99" s="157">
        <f t="shared" si="28"/>
        <v>0.19209456000000047</v>
      </c>
      <c r="L99" s="157">
        <f t="shared" si="28"/>
        <v>3.1026240000000024E-2</v>
      </c>
      <c r="M99" s="158">
        <f>SUM(M3:M98)/4000</f>
        <v>0.63839999999999886</v>
      </c>
      <c r="N99" s="24"/>
      <c r="P99" s="38">
        <f>SUM(P3:P98)/4000</f>
        <v>0.26634048000000027</v>
      </c>
      <c r="Q99" s="38">
        <f t="shared" ref="Q99:S99" si="29">SUM(Q3:Q98)/4000</f>
        <v>0.14893872000000008</v>
      </c>
      <c r="R99" s="38">
        <f t="shared" si="29"/>
        <v>0.19209456000000047</v>
      </c>
      <c r="S99" s="38">
        <f t="shared" si="29"/>
        <v>3.1026240000000024E-2</v>
      </c>
      <c r="T99" s="38">
        <f t="shared" si="26"/>
        <v>0.63840000000000086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479.01</v>
      </c>
      <c r="I3" s="54">
        <v>62.65</v>
      </c>
      <c r="J3" s="54">
        <v>0</v>
      </c>
      <c r="K3" s="54">
        <v>0</v>
      </c>
      <c r="L3" s="54">
        <v>0</v>
      </c>
      <c r="M3" s="73">
        <v>5.49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>
        <v>0</v>
      </c>
      <c r="V3" s="75">
        <v>547.15</v>
      </c>
      <c r="W3">
        <v>479.01</v>
      </c>
      <c r="X3">
        <v>62.65</v>
      </c>
      <c r="Y3">
        <v>0</v>
      </c>
      <c r="Z3">
        <v>5.49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454.92</v>
      </c>
      <c r="I4" s="47">
        <v>48.19</v>
      </c>
      <c r="J4" s="47">
        <v>0</v>
      </c>
      <c r="K4" s="47">
        <v>0</v>
      </c>
      <c r="L4" s="47">
        <v>0</v>
      </c>
      <c r="M4" s="75">
        <v>6.07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0</v>
      </c>
      <c r="V4" s="75">
        <v>509.18</v>
      </c>
      <c r="W4">
        <v>454.92</v>
      </c>
      <c r="X4">
        <v>48.19</v>
      </c>
      <c r="Y4">
        <v>0</v>
      </c>
      <c r="Z4">
        <v>6.07</v>
      </c>
      <c r="AA4">
        <v>0</v>
      </c>
    </row>
    <row r="5" spans="1:27">
      <c r="A5" s="113" t="s">
        <v>538</v>
      </c>
      <c r="G5" t="s">
        <v>47</v>
      </c>
      <c r="H5" s="74">
        <v>403.84</v>
      </c>
      <c r="I5" s="47">
        <v>28.91</v>
      </c>
      <c r="J5" s="47">
        <v>0</v>
      </c>
      <c r="K5" s="47">
        <v>0</v>
      </c>
      <c r="L5" s="47">
        <v>0</v>
      </c>
      <c r="M5" s="75">
        <v>3.47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0</v>
      </c>
      <c r="V5" s="75">
        <v>436.22</v>
      </c>
      <c r="W5">
        <v>403.84</v>
      </c>
      <c r="X5">
        <v>28.91</v>
      </c>
      <c r="Y5">
        <v>0</v>
      </c>
      <c r="Z5">
        <v>3.47</v>
      </c>
      <c r="AA5">
        <v>0</v>
      </c>
    </row>
    <row r="6" spans="1:27">
      <c r="G6" t="s">
        <v>48</v>
      </c>
      <c r="H6" s="74">
        <v>383.59</v>
      </c>
      <c r="I6" s="47">
        <v>19.28</v>
      </c>
      <c r="J6" s="47">
        <v>0</v>
      </c>
      <c r="K6" s="47">
        <v>0</v>
      </c>
      <c r="L6" s="47">
        <v>0</v>
      </c>
      <c r="M6" s="75">
        <v>0.19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0</v>
      </c>
      <c r="V6" s="75">
        <v>403.06</v>
      </c>
      <c r="W6">
        <v>383.59</v>
      </c>
      <c r="X6">
        <v>19.28</v>
      </c>
      <c r="Y6">
        <v>0</v>
      </c>
      <c r="Z6">
        <v>0.19</v>
      </c>
      <c r="AA6">
        <v>0</v>
      </c>
    </row>
    <row r="7" spans="1:27">
      <c r="G7" t="s">
        <v>49</v>
      </c>
      <c r="H7" s="74">
        <v>363.35</v>
      </c>
      <c r="I7" s="47">
        <v>4.82</v>
      </c>
      <c r="J7" s="47">
        <v>0</v>
      </c>
      <c r="K7" s="47">
        <v>0</v>
      </c>
      <c r="L7" s="47">
        <v>0</v>
      </c>
      <c r="M7" s="75">
        <v>0.1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0</v>
      </c>
      <c r="V7" s="75">
        <v>368.27</v>
      </c>
      <c r="W7">
        <v>363.35</v>
      </c>
      <c r="X7">
        <v>4.82</v>
      </c>
      <c r="Y7">
        <v>0</v>
      </c>
      <c r="Z7">
        <v>0.1</v>
      </c>
      <c r="AA7">
        <v>0</v>
      </c>
    </row>
    <row r="8" spans="1:27">
      <c r="G8" t="s">
        <v>50</v>
      </c>
      <c r="H8" s="74">
        <v>345.04</v>
      </c>
      <c r="I8" s="47">
        <v>0</v>
      </c>
      <c r="J8" s="47">
        <v>0</v>
      </c>
      <c r="K8" s="47">
        <v>0</v>
      </c>
      <c r="L8" s="47">
        <v>0</v>
      </c>
      <c r="M8" s="75">
        <v>1.35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0</v>
      </c>
      <c r="V8" s="75">
        <v>346.39</v>
      </c>
      <c r="W8">
        <v>345.04</v>
      </c>
      <c r="X8">
        <v>0</v>
      </c>
      <c r="Y8">
        <v>0</v>
      </c>
      <c r="Z8">
        <v>1.35</v>
      </c>
      <c r="AA8">
        <v>0</v>
      </c>
    </row>
    <row r="9" spans="1:27">
      <c r="G9" t="s">
        <v>51</v>
      </c>
      <c r="H9" s="74">
        <v>362.39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-10</v>
      </c>
      <c r="R9" s="47">
        <v>0</v>
      </c>
      <c r="S9" s="75">
        <v>0</v>
      </c>
      <c r="U9" s="74">
        <v>-10</v>
      </c>
      <c r="V9" s="75">
        <v>362.39</v>
      </c>
      <c r="W9">
        <v>362.39</v>
      </c>
      <c r="X9">
        <v>0</v>
      </c>
      <c r="Y9">
        <v>-10</v>
      </c>
      <c r="Z9">
        <v>0</v>
      </c>
      <c r="AA9">
        <v>0</v>
      </c>
    </row>
    <row r="10" spans="1:27">
      <c r="G10" t="s">
        <v>52</v>
      </c>
      <c r="H10" s="74">
        <v>356.61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-10</v>
      </c>
      <c r="R10" s="47">
        <v>0</v>
      </c>
      <c r="S10" s="75">
        <v>0</v>
      </c>
      <c r="U10" s="74">
        <v>-10</v>
      </c>
      <c r="V10" s="75">
        <v>356.61</v>
      </c>
      <c r="W10">
        <v>356.61</v>
      </c>
      <c r="X10">
        <v>0</v>
      </c>
      <c r="Y10">
        <v>-10</v>
      </c>
      <c r="Z10">
        <v>0</v>
      </c>
      <c r="AA10">
        <v>0</v>
      </c>
    </row>
    <row r="11" spans="1:27">
      <c r="G11" t="s">
        <v>53</v>
      </c>
      <c r="H11" s="74">
        <v>346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-10</v>
      </c>
      <c r="R11" s="47">
        <v>0</v>
      </c>
      <c r="S11" s="75">
        <v>0</v>
      </c>
      <c r="U11" s="74">
        <v>-10</v>
      </c>
      <c r="V11" s="75">
        <v>346</v>
      </c>
      <c r="W11">
        <v>346</v>
      </c>
      <c r="X11">
        <v>0</v>
      </c>
      <c r="Y11">
        <v>-10</v>
      </c>
      <c r="Z11">
        <v>0</v>
      </c>
      <c r="AA11">
        <v>0</v>
      </c>
    </row>
    <row r="12" spans="1:27">
      <c r="G12" t="s">
        <v>54</v>
      </c>
      <c r="H12" s="74">
        <v>334.44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-10</v>
      </c>
      <c r="R12" s="47">
        <v>0</v>
      </c>
      <c r="S12" s="75">
        <v>0</v>
      </c>
      <c r="U12" s="74">
        <v>-10</v>
      </c>
      <c r="V12" s="75">
        <v>334.44</v>
      </c>
      <c r="W12">
        <v>334.44</v>
      </c>
      <c r="X12">
        <v>0</v>
      </c>
      <c r="Y12">
        <v>-10</v>
      </c>
      <c r="Z12">
        <v>0</v>
      </c>
      <c r="AA12">
        <v>0</v>
      </c>
    </row>
    <row r="13" spans="1:27">
      <c r="G13" t="s">
        <v>55</v>
      </c>
      <c r="H13" s="74">
        <v>320.95</v>
      </c>
      <c r="I13" s="47">
        <v>0</v>
      </c>
      <c r="J13" s="47">
        <v>0</v>
      </c>
      <c r="K13" s="47">
        <v>0</v>
      </c>
      <c r="L13" s="47">
        <v>0</v>
      </c>
      <c r="M13" s="75">
        <v>0.77</v>
      </c>
      <c r="N13" s="74">
        <v>0</v>
      </c>
      <c r="O13" s="47">
        <v>0</v>
      </c>
      <c r="P13" s="47">
        <v>0</v>
      </c>
      <c r="Q13" s="47">
        <v>-10</v>
      </c>
      <c r="R13" s="47">
        <v>0</v>
      </c>
      <c r="S13" s="75">
        <v>0</v>
      </c>
      <c r="U13" s="74">
        <v>-10</v>
      </c>
      <c r="V13" s="75">
        <v>321.72000000000003</v>
      </c>
      <c r="W13">
        <v>320.95</v>
      </c>
      <c r="X13">
        <v>0</v>
      </c>
      <c r="Y13">
        <v>-10</v>
      </c>
      <c r="Z13">
        <v>0.77</v>
      </c>
      <c r="AA13">
        <v>0</v>
      </c>
    </row>
    <row r="14" spans="1:27">
      <c r="G14" t="s">
        <v>56</v>
      </c>
      <c r="H14" s="74">
        <v>303.60000000000002</v>
      </c>
      <c r="I14" s="47">
        <v>0</v>
      </c>
      <c r="J14" s="47">
        <v>0</v>
      </c>
      <c r="K14" s="47">
        <v>0</v>
      </c>
      <c r="L14" s="47">
        <v>0</v>
      </c>
      <c r="M14" s="75">
        <v>3.66</v>
      </c>
      <c r="N14" s="74">
        <v>0</v>
      </c>
      <c r="O14" s="47">
        <v>0</v>
      </c>
      <c r="P14" s="47">
        <v>0</v>
      </c>
      <c r="Q14" s="47">
        <v>-10</v>
      </c>
      <c r="R14" s="47">
        <v>0</v>
      </c>
      <c r="S14" s="75">
        <v>0</v>
      </c>
      <c r="U14" s="74">
        <v>-10</v>
      </c>
      <c r="V14" s="75">
        <v>307.26</v>
      </c>
      <c r="W14">
        <v>303.60000000000002</v>
      </c>
      <c r="X14">
        <v>0</v>
      </c>
      <c r="Y14">
        <v>-10</v>
      </c>
      <c r="Z14">
        <v>3.66</v>
      </c>
      <c r="AA14">
        <v>0</v>
      </c>
    </row>
    <row r="15" spans="1:27">
      <c r="G15" t="s">
        <v>57</v>
      </c>
      <c r="H15" s="74">
        <v>294.92</v>
      </c>
      <c r="I15" s="47">
        <v>0</v>
      </c>
      <c r="J15" s="47">
        <v>0</v>
      </c>
      <c r="K15" s="47">
        <v>0</v>
      </c>
      <c r="L15" s="47">
        <v>0</v>
      </c>
      <c r="M15" s="75">
        <v>6.07</v>
      </c>
      <c r="N15" s="74">
        <v>0</v>
      </c>
      <c r="O15" s="47">
        <v>0</v>
      </c>
      <c r="P15" s="47">
        <v>0</v>
      </c>
      <c r="Q15" s="47">
        <v>-11</v>
      </c>
      <c r="R15" s="47">
        <v>0</v>
      </c>
      <c r="S15" s="75">
        <v>0</v>
      </c>
      <c r="U15" s="74">
        <v>-11</v>
      </c>
      <c r="V15" s="75">
        <v>300.99</v>
      </c>
      <c r="W15">
        <v>294.92</v>
      </c>
      <c r="X15">
        <v>0</v>
      </c>
      <c r="Y15">
        <v>-11</v>
      </c>
      <c r="Z15">
        <v>6.07</v>
      </c>
      <c r="AA15">
        <v>0</v>
      </c>
    </row>
    <row r="16" spans="1:27">
      <c r="G16" t="s">
        <v>58</v>
      </c>
      <c r="H16" s="74">
        <v>274.69</v>
      </c>
      <c r="I16" s="47">
        <v>0</v>
      </c>
      <c r="J16" s="47">
        <v>0</v>
      </c>
      <c r="K16" s="47">
        <v>0</v>
      </c>
      <c r="L16" s="47">
        <v>0</v>
      </c>
      <c r="M16" s="75">
        <v>3.37</v>
      </c>
      <c r="N16" s="74">
        <v>0</v>
      </c>
      <c r="O16" s="47">
        <v>0</v>
      </c>
      <c r="P16" s="47">
        <v>0</v>
      </c>
      <c r="Q16" s="47">
        <v>-12</v>
      </c>
      <c r="R16" s="47">
        <v>0</v>
      </c>
      <c r="S16" s="75">
        <v>0</v>
      </c>
      <c r="U16" s="74">
        <v>-12</v>
      </c>
      <c r="V16" s="75">
        <v>278.06</v>
      </c>
      <c r="W16">
        <v>274.69</v>
      </c>
      <c r="X16">
        <v>0</v>
      </c>
      <c r="Y16">
        <v>-12</v>
      </c>
      <c r="Z16">
        <v>3.37</v>
      </c>
      <c r="AA16">
        <v>0</v>
      </c>
    </row>
    <row r="17" spans="7:27">
      <c r="G17" t="s">
        <v>59</v>
      </c>
      <c r="H17" s="74">
        <v>264.08</v>
      </c>
      <c r="I17" s="47">
        <v>0</v>
      </c>
      <c r="J17" s="47">
        <v>0</v>
      </c>
      <c r="K17" s="47">
        <v>0</v>
      </c>
      <c r="L17" s="47">
        <v>0</v>
      </c>
      <c r="M17" s="75">
        <v>4.34</v>
      </c>
      <c r="N17" s="74">
        <v>0</v>
      </c>
      <c r="O17" s="47">
        <v>0</v>
      </c>
      <c r="P17" s="47">
        <v>0</v>
      </c>
      <c r="Q17" s="47">
        <v>-12</v>
      </c>
      <c r="R17" s="47">
        <v>0</v>
      </c>
      <c r="S17" s="75">
        <v>0</v>
      </c>
      <c r="U17" s="74">
        <v>-12</v>
      </c>
      <c r="V17" s="75">
        <v>268.42</v>
      </c>
      <c r="W17">
        <v>264.08</v>
      </c>
      <c r="X17">
        <v>0</v>
      </c>
      <c r="Y17">
        <v>-12</v>
      </c>
      <c r="Z17">
        <v>4.34</v>
      </c>
      <c r="AA17">
        <v>0</v>
      </c>
    </row>
    <row r="18" spans="7:27">
      <c r="G18" t="s">
        <v>60</v>
      </c>
      <c r="H18" s="74">
        <v>255.41</v>
      </c>
      <c r="I18" s="47">
        <v>0</v>
      </c>
      <c r="J18" s="47">
        <v>0</v>
      </c>
      <c r="K18" s="47">
        <v>0</v>
      </c>
      <c r="L18" s="47">
        <v>0</v>
      </c>
      <c r="M18" s="75">
        <v>2.89</v>
      </c>
      <c r="N18" s="74">
        <v>0</v>
      </c>
      <c r="O18" s="47">
        <v>0</v>
      </c>
      <c r="P18" s="47">
        <v>0</v>
      </c>
      <c r="Q18" s="47">
        <v>-13</v>
      </c>
      <c r="R18" s="47">
        <v>0</v>
      </c>
      <c r="S18" s="75">
        <v>0</v>
      </c>
      <c r="U18" s="74">
        <v>-13</v>
      </c>
      <c r="V18" s="75">
        <v>258.3</v>
      </c>
      <c r="W18">
        <v>255.41</v>
      </c>
      <c r="X18">
        <v>0</v>
      </c>
      <c r="Y18">
        <v>-13</v>
      </c>
      <c r="Z18">
        <v>2.89</v>
      </c>
      <c r="AA18">
        <v>0</v>
      </c>
    </row>
    <row r="19" spans="7:27">
      <c r="G19" t="s">
        <v>61</v>
      </c>
      <c r="H19" s="74">
        <v>250.59</v>
      </c>
      <c r="I19" s="47">
        <v>0</v>
      </c>
      <c r="J19" s="47">
        <v>0</v>
      </c>
      <c r="K19" s="47">
        <v>0</v>
      </c>
      <c r="L19" s="47">
        <v>0</v>
      </c>
      <c r="M19" s="75">
        <v>4.05</v>
      </c>
      <c r="N19" s="74">
        <v>0</v>
      </c>
      <c r="O19" s="47">
        <v>0</v>
      </c>
      <c r="P19" s="47">
        <v>0</v>
      </c>
      <c r="Q19" s="47">
        <v>-13</v>
      </c>
      <c r="R19" s="47">
        <v>0</v>
      </c>
      <c r="S19" s="75">
        <v>0</v>
      </c>
      <c r="U19" s="74">
        <v>-13</v>
      </c>
      <c r="V19" s="75">
        <v>254.64</v>
      </c>
      <c r="W19">
        <v>250.59</v>
      </c>
      <c r="X19">
        <v>0</v>
      </c>
      <c r="Y19">
        <v>-13</v>
      </c>
      <c r="Z19">
        <v>4.05</v>
      </c>
      <c r="AA19">
        <v>0</v>
      </c>
    </row>
    <row r="20" spans="7:27">
      <c r="G20" t="s">
        <v>62</v>
      </c>
      <c r="H20" s="74">
        <v>248.66</v>
      </c>
      <c r="I20" s="47">
        <v>0</v>
      </c>
      <c r="J20" s="47">
        <v>0</v>
      </c>
      <c r="K20" s="47">
        <v>0</v>
      </c>
      <c r="L20" s="47">
        <v>0</v>
      </c>
      <c r="M20" s="75">
        <v>5.3</v>
      </c>
      <c r="N20" s="74">
        <v>0</v>
      </c>
      <c r="O20" s="47">
        <v>0</v>
      </c>
      <c r="P20" s="47">
        <v>0</v>
      </c>
      <c r="Q20" s="47">
        <v>-13</v>
      </c>
      <c r="R20" s="47">
        <v>0</v>
      </c>
      <c r="S20" s="75">
        <v>0</v>
      </c>
      <c r="U20" s="74">
        <v>-13</v>
      </c>
      <c r="V20" s="75">
        <v>253.96</v>
      </c>
      <c r="W20">
        <v>248.66</v>
      </c>
      <c r="X20">
        <v>0</v>
      </c>
      <c r="Y20">
        <v>-13</v>
      </c>
      <c r="Z20">
        <v>5.3</v>
      </c>
      <c r="AA20">
        <v>0</v>
      </c>
    </row>
    <row r="21" spans="7:27">
      <c r="G21" t="s">
        <v>63</v>
      </c>
      <c r="H21" s="74">
        <v>245.76</v>
      </c>
      <c r="I21" s="47">
        <v>0</v>
      </c>
      <c r="J21" s="47">
        <v>0</v>
      </c>
      <c r="K21" s="47">
        <v>0</v>
      </c>
      <c r="L21" s="47">
        <v>0</v>
      </c>
      <c r="M21" s="75">
        <v>5.98</v>
      </c>
      <c r="N21" s="74">
        <v>0</v>
      </c>
      <c r="O21" s="47">
        <v>0</v>
      </c>
      <c r="P21" s="47">
        <v>0</v>
      </c>
      <c r="Q21" s="47">
        <v>-14</v>
      </c>
      <c r="R21" s="47">
        <v>0</v>
      </c>
      <c r="S21" s="75">
        <v>0</v>
      </c>
      <c r="U21" s="74">
        <v>-14</v>
      </c>
      <c r="V21" s="75">
        <v>251.74</v>
      </c>
      <c r="W21">
        <v>245.76</v>
      </c>
      <c r="X21">
        <v>0</v>
      </c>
      <c r="Y21">
        <v>-14</v>
      </c>
      <c r="Z21">
        <v>5.98</v>
      </c>
      <c r="AA21">
        <v>0</v>
      </c>
    </row>
    <row r="22" spans="7:27">
      <c r="G22" t="s">
        <v>64</v>
      </c>
      <c r="H22" s="74">
        <v>247.69</v>
      </c>
      <c r="I22" s="47">
        <v>0</v>
      </c>
      <c r="J22" s="47">
        <v>0</v>
      </c>
      <c r="K22" s="47">
        <v>0</v>
      </c>
      <c r="L22" s="47">
        <v>0</v>
      </c>
      <c r="M22" s="75">
        <v>9.93</v>
      </c>
      <c r="N22" s="74">
        <v>0</v>
      </c>
      <c r="O22" s="47">
        <v>0</v>
      </c>
      <c r="P22" s="47">
        <v>0</v>
      </c>
      <c r="Q22" s="47">
        <v>-15</v>
      </c>
      <c r="R22" s="47">
        <v>0</v>
      </c>
      <c r="S22" s="75">
        <v>0</v>
      </c>
      <c r="U22" s="74">
        <v>-15</v>
      </c>
      <c r="V22" s="75">
        <v>257.62</v>
      </c>
      <c r="W22">
        <v>247.69</v>
      </c>
      <c r="X22">
        <v>0</v>
      </c>
      <c r="Y22">
        <v>-15</v>
      </c>
      <c r="Z22">
        <v>9.93</v>
      </c>
      <c r="AA22">
        <v>0</v>
      </c>
    </row>
    <row r="23" spans="7:27">
      <c r="G23" t="s">
        <v>65</v>
      </c>
      <c r="H23" s="74">
        <v>244.81</v>
      </c>
      <c r="I23" s="47">
        <v>0</v>
      </c>
      <c r="J23" s="47">
        <v>0</v>
      </c>
      <c r="K23" s="47">
        <v>0</v>
      </c>
      <c r="L23" s="47">
        <v>0</v>
      </c>
      <c r="M23" s="75">
        <v>12.24</v>
      </c>
      <c r="N23" s="74">
        <v>0</v>
      </c>
      <c r="O23" s="47">
        <v>0</v>
      </c>
      <c r="P23" s="47">
        <v>0</v>
      </c>
      <c r="Q23" s="47">
        <v>-15</v>
      </c>
      <c r="R23" s="47">
        <v>0</v>
      </c>
      <c r="S23" s="75">
        <v>0</v>
      </c>
      <c r="U23" s="74">
        <v>-15</v>
      </c>
      <c r="V23" s="75">
        <v>257.05</v>
      </c>
      <c r="W23">
        <v>244.81</v>
      </c>
      <c r="X23">
        <v>0</v>
      </c>
      <c r="Y23">
        <v>-15</v>
      </c>
      <c r="Z23">
        <v>12.24</v>
      </c>
      <c r="AA23">
        <v>0</v>
      </c>
    </row>
    <row r="24" spans="7:27">
      <c r="G24" t="s">
        <v>66</v>
      </c>
      <c r="H24" s="74">
        <v>224.56</v>
      </c>
      <c r="I24" s="47">
        <v>0</v>
      </c>
      <c r="J24" s="47">
        <v>0</v>
      </c>
      <c r="K24" s="47">
        <v>0</v>
      </c>
      <c r="L24" s="47">
        <v>0</v>
      </c>
      <c r="M24" s="75">
        <v>14.17</v>
      </c>
      <c r="N24" s="74">
        <v>0</v>
      </c>
      <c r="O24" s="47">
        <v>0</v>
      </c>
      <c r="P24" s="47">
        <v>0</v>
      </c>
      <c r="Q24" s="47">
        <v>-15</v>
      </c>
      <c r="R24" s="47">
        <v>0</v>
      </c>
      <c r="S24" s="75">
        <v>0</v>
      </c>
      <c r="U24" s="74">
        <v>-15</v>
      </c>
      <c r="V24" s="75">
        <v>238.73</v>
      </c>
      <c r="W24">
        <v>224.56</v>
      </c>
      <c r="X24">
        <v>0</v>
      </c>
      <c r="Y24">
        <v>-15</v>
      </c>
      <c r="Z24">
        <v>14.17</v>
      </c>
      <c r="AA24">
        <v>0</v>
      </c>
    </row>
    <row r="25" spans="7:27">
      <c r="G25" t="s">
        <v>67</v>
      </c>
      <c r="H25" s="74">
        <v>220.71</v>
      </c>
      <c r="I25" s="47">
        <v>0</v>
      </c>
      <c r="J25" s="47">
        <v>0</v>
      </c>
      <c r="K25" s="47">
        <v>0</v>
      </c>
      <c r="L25" s="47">
        <v>0</v>
      </c>
      <c r="M25" s="75">
        <v>10.51</v>
      </c>
      <c r="N25" s="74">
        <v>0</v>
      </c>
      <c r="O25" s="47">
        <v>0</v>
      </c>
      <c r="P25" s="47">
        <v>0</v>
      </c>
      <c r="Q25" s="47">
        <v>-15</v>
      </c>
      <c r="R25" s="47">
        <v>0</v>
      </c>
      <c r="S25" s="75">
        <v>0</v>
      </c>
      <c r="U25" s="74">
        <v>-15</v>
      </c>
      <c r="V25" s="75">
        <v>231.22</v>
      </c>
      <c r="W25">
        <v>220.71</v>
      </c>
      <c r="X25">
        <v>0</v>
      </c>
      <c r="Y25">
        <v>-15</v>
      </c>
      <c r="Z25">
        <v>10.51</v>
      </c>
      <c r="AA25">
        <v>0</v>
      </c>
    </row>
    <row r="26" spans="7:27">
      <c r="G26" t="s">
        <v>68</v>
      </c>
      <c r="H26" s="74">
        <v>78.069999999999993</v>
      </c>
      <c r="I26" s="47">
        <v>0</v>
      </c>
      <c r="J26" s="47">
        <v>0</v>
      </c>
      <c r="K26" s="47">
        <v>0</v>
      </c>
      <c r="L26" s="47">
        <v>0</v>
      </c>
      <c r="M26" s="75">
        <v>10.89</v>
      </c>
      <c r="N26" s="74">
        <v>0</v>
      </c>
      <c r="O26" s="47">
        <v>0</v>
      </c>
      <c r="P26" s="47">
        <v>0</v>
      </c>
      <c r="Q26" s="47">
        <v>-15</v>
      </c>
      <c r="R26" s="47">
        <v>0</v>
      </c>
      <c r="S26" s="75">
        <v>0</v>
      </c>
      <c r="U26" s="74">
        <v>-15</v>
      </c>
      <c r="V26" s="75">
        <v>88.96</v>
      </c>
      <c r="W26">
        <v>78.069999999999993</v>
      </c>
      <c r="X26">
        <v>0</v>
      </c>
      <c r="Y26">
        <v>-15</v>
      </c>
      <c r="Z26">
        <v>10.89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9.35</v>
      </c>
      <c r="N27" s="74">
        <v>0</v>
      </c>
      <c r="O27" s="47">
        <v>-88</v>
      </c>
      <c r="P27" s="47">
        <v>0</v>
      </c>
      <c r="Q27" s="47">
        <v>-14</v>
      </c>
      <c r="R27" s="47">
        <v>0</v>
      </c>
      <c r="S27" s="75">
        <v>0</v>
      </c>
      <c r="U27" s="74">
        <v>-102</v>
      </c>
      <c r="V27" s="75">
        <v>9.35</v>
      </c>
      <c r="W27">
        <v>0</v>
      </c>
      <c r="X27">
        <v>-88</v>
      </c>
      <c r="Y27">
        <v>-14</v>
      </c>
      <c r="Z27">
        <v>9.35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11.95</v>
      </c>
      <c r="N28" s="74">
        <v>0</v>
      </c>
      <c r="O28" s="47">
        <v>-98</v>
      </c>
      <c r="P28" s="47">
        <v>0</v>
      </c>
      <c r="Q28" s="47">
        <v>-16</v>
      </c>
      <c r="R28" s="47">
        <v>0</v>
      </c>
      <c r="S28" s="75">
        <v>0</v>
      </c>
      <c r="U28" s="74">
        <v>-114</v>
      </c>
      <c r="V28" s="75">
        <v>11.95</v>
      </c>
      <c r="W28">
        <v>0</v>
      </c>
      <c r="X28">
        <v>-98</v>
      </c>
      <c r="Y28">
        <v>-16</v>
      </c>
      <c r="Z28">
        <v>11.95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13.69</v>
      </c>
      <c r="N29" s="74">
        <v>0</v>
      </c>
      <c r="O29" s="47">
        <v>-83</v>
      </c>
      <c r="P29" s="47">
        <v>0</v>
      </c>
      <c r="Q29" s="47">
        <v>-15</v>
      </c>
      <c r="R29" s="47">
        <v>0</v>
      </c>
      <c r="S29" s="75">
        <v>0</v>
      </c>
      <c r="U29" s="74">
        <v>-98</v>
      </c>
      <c r="V29" s="75">
        <v>13.69</v>
      </c>
      <c r="W29">
        <v>0</v>
      </c>
      <c r="X29">
        <v>-83</v>
      </c>
      <c r="Y29">
        <v>-15</v>
      </c>
      <c r="Z29">
        <v>13.69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10.7</v>
      </c>
      <c r="N30" s="74">
        <v>0</v>
      </c>
      <c r="O30" s="47">
        <v>-78</v>
      </c>
      <c r="P30" s="47">
        <v>0</v>
      </c>
      <c r="Q30" s="47">
        <v>-13</v>
      </c>
      <c r="R30" s="47">
        <v>0</v>
      </c>
      <c r="S30" s="75">
        <v>0</v>
      </c>
      <c r="U30" s="74">
        <v>-91</v>
      </c>
      <c r="V30" s="75">
        <v>10.7</v>
      </c>
      <c r="W30">
        <v>0</v>
      </c>
      <c r="X30">
        <v>-78</v>
      </c>
      <c r="Y30">
        <v>-13</v>
      </c>
      <c r="Z30">
        <v>10.7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12.34</v>
      </c>
      <c r="N31" s="74">
        <v>0</v>
      </c>
      <c r="O31" s="47">
        <v>-48</v>
      </c>
      <c r="P31" s="47">
        <v>0</v>
      </c>
      <c r="Q31" s="47">
        <v>-11</v>
      </c>
      <c r="R31" s="47">
        <v>0</v>
      </c>
      <c r="S31" s="75">
        <v>0</v>
      </c>
      <c r="U31" s="74">
        <v>-59</v>
      </c>
      <c r="V31" s="75">
        <v>12.34</v>
      </c>
      <c r="W31">
        <v>0</v>
      </c>
      <c r="X31">
        <v>-48</v>
      </c>
      <c r="Y31">
        <v>-11</v>
      </c>
      <c r="Z31">
        <v>12.34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10.89</v>
      </c>
      <c r="N32" s="74">
        <v>0</v>
      </c>
      <c r="O32" s="47">
        <v>-68</v>
      </c>
      <c r="P32" s="47">
        <v>0</v>
      </c>
      <c r="Q32" s="47">
        <v>-11</v>
      </c>
      <c r="R32" s="47">
        <v>0</v>
      </c>
      <c r="S32" s="75">
        <v>0</v>
      </c>
      <c r="U32" s="74">
        <v>-79</v>
      </c>
      <c r="V32" s="75">
        <v>10.89</v>
      </c>
      <c r="W32">
        <v>0</v>
      </c>
      <c r="X32">
        <v>-68</v>
      </c>
      <c r="Y32">
        <v>-11</v>
      </c>
      <c r="Z32">
        <v>10.89</v>
      </c>
      <c r="AA32">
        <v>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7.13</v>
      </c>
      <c r="N33" s="74">
        <v>0</v>
      </c>
      <c r="O33" s="47">
        <v>-68</v>
      </c>
      <c r="P33" s="47">
        <v>0</v>
      </c>
      <c r="Q33" s="47">
        <v>-11</v>
      </c>
      <c r="R33" s="47">
        <v>0</v>
      </c>
      <c r="S33" s="75">
        <v>0</v>
      </c>
      <c r="U33" s="74">
        <v>-79</v>
      </c>
      <c r="V33" s="75">
        <v>7.13</v>
      </c>
      <c r="W33">
        <v>0</v>
      </c>
      <c r="X33">
        <v>-68</v>
      </c>
      <c r="Y33">
        <v>-11</v>
      </c>
      <c r="Z33">
        <v>7.13</v>
      </c>
      <c r="AA33">
        <v>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4.63</v>
      </c>
      <c r="N34" s="74">
        <v>0</v>
      </c>
      <c r="O34" s="47">
        <v>-78</v>
      </c>
      <c r="P34" s="47">
        <v>0</v>
      </c>
      <c r="Q34" s="47">
        <v>-11</v>
      </c>
      <c r="R34" s="47">
        <v>0</v>
      </c>
      <c r="S34" s="75">
        <v>0</v>
      </c>
      <c r="U34" s="74">
        <v>-89</v>
      </c>
      <c r="V34" s="75">
        <v>4.63</v>
      </c>
      <c r="W34">
        <v>0</v>
      </c>
      <c r="X34">
        <v>-78</v>
      </c>
      <c r="Y34">
        <v>-11</v>
      </c>
      <c r="Z34">
        <v>4.63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4.92</v>
      </c>
      <c r="N35" s="74">
        <v>0</v>
      </c>
      <c r="O35" s="47">
        <v>-88</v>
      </c>
      <c r="P35" s="47">
        <v>0</v>
      </c>
      <c r="Q35" s="47">
        <v>-11</v>
      </c>
      <c r="R35" s="47">
        <v>0</v>
      </c>
      <c r="S35" s="75">
        <v>0</v>
      </c>
      <c r="U35" s="74">
        <v>-99</v>
      </c>
      <c r="V35" s="75">
        <v>4.92</v>
      </c>
      <c r="W35">
        <v>0</v>
      </c>
      <c r="X35">
        <v>-88</v>
      </c>
      <c r="Y35">
        <v>-11</v>
      </c>
      <c r="Z35">
        <v>4.92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8.2899999999999991</v>
      </c>
      <c r="N36" s="74">
        <v>0</v>
      </c>
      <c r="O36" s="47">
        <v>-78</v>
      </c>
      <c r="P36" s="47">
        <v>0</v>
      </c>
      <c r="Q36" s="47">
        <v>-11</v>
      </c>
      <c r="R36" s="47">
        <v>0</v>
      </c>
      <c r="S36" s="75">
        <v>0</v>
      </c>
      <c r="U36" s="74">
        <v>-89</v>
      </c>
      <c r="V36" s="75">
        <v>8.2899999999999991</v>
      </c>
      <c r="W36">
        <v>0</v>
      </c>
      <c r="X36">
        <v>-78</v>
      </c>
      <c r="Y36">
        <v>-11</v>
      </c>
      <c r="Z36">
        <v>8.2899999999999991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9.06</v>
      </c>
      <c r="N37" s="74">
        <v>0</v>
      </c>
      <c r="O37" s="47">
        <v>-107</v>
      </c>
      <c r="P37" s="47">
        <v>0</v>
      </c>
      <c r="Q37" s="47">
        <v>-11</v>
      </c>
      <c r="R37" s="47">
        <v>0</v>
      </c>
      <c r="S37" s="75">
        <v>0</v>
      </c>
      <c r="U37" s="74">
        <v>-118</v>
      </c>
      <c r="V37" s="75">
        <v>9.06</v>
      </c>
      <c r="W37">
        <v>0</v>
      </c>
      <c r="X37">
        <v>-107</v>
      </c>
      <c r="Y37">
        <v>-11</v>
      </c>
      <c r="Z37">
        <v>9.06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-122</v>
      </c>
      <c r="P38" s="47">
        <v>0</v>
      </c>
      <c r="Q38" s="47">
        <v>-11</v>
      </c>
      <c r="R38" s="47">
        <v>0</v>
      </c>
      <c r="S38" s="75">
        <v>0</v>
      </c>
      <c r="U38" s="74">
        <v>-133</v>
      </c>
      <c r="V38" s="75">
        <v>0</v>
      </c>
      <c r="W38">
        <v>0</v>
      </c>
      <c r="X38">
        <v>-122</v>
      </c>
      <c r="Y38">
        <v>-11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-137</v>
      </c>
      <c r="P39" s="47">
        <v>0</v>
      </c>
      <c r="Q39" s="47">
        <v>-11</v>
      </c>
      <c r="R39" s="47">
        <v>0</v>
      </c>
      <c r="S39" s="75">
        <v>0</v>
      </c>
      <c r="U39" s="74">
        <v>-148</v>
      </c>
      <c r="V39" s="75">
        <v>0</v>
      </c>
      <c r="W39">
        <v>0</v>
      </c>
      <c r="X39">
        <v>-137</v>
      </c>
      <c r="Y39">
        <v>-11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-102</v>
      </c>
      <c r="P40" s="47">
        <v>0</v>
      </c>
      <c r="Q40" s="47">
        <v>-48</v>
      </c>
      <c r="R40" s="47">
        <v>0</v>
      </c>
      <c r="S40" s="75">
        <v>0</v>
      </c>
      <c r="U40" s="74">
        <v>-150</v>
      </c>
      <c r="V40" s="75">
        <v>0</v>
      </c>
      <c r="W40">
        <v>0</v>
      </c>
      <c r="X40">
        <v>-102</v>
      </c>
      <c r="Y40">
        <v>-48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-47</v>
      </c>
      <c r="P41" s="47">
        <v>0</v>
      </c>
      <c r="Q41" s="47">
        <v>-48</v>
      </c>
      <c r="R41" s="47">
        <v>0</v>
      </c>
      <c r="S41" s="75">
        <v>0</v>
      </c>
      <c r="U41" s="74">
        <v>-95</v>
      </c>
      <c r="V41" s="75">
        <v>0</v>
      </c>
      <c r="W41">
        <v>0</v>
      </c>
      <c r="X41">
        <v>-47</v>
      </c>
      <c r="Y41">
        <v>-48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-15.9</v>
      </c>
      <c r="P42" s="47">
        <v>0</v>
      </c>
      <c r="Q42" s="47">
        <v>-46</v>
      </c>
      <c r="R42" s="47">
        <v>0</v>
      </c>
      <c r="S42" s="75">
        <v>0</v>
      </c>
      <c r="U42" s="74">
        <v>-61.9</v>
      </c>
      <c r="V42" s="75">
        <v>0</v>
      </c>
      <c r="W42">
        <v>0</v>
      </c>
      <c r="X42">
        <v>-15.9</v>
      </c>
      <c r="Y42">
        <v>-46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-44</v>
      </c>
      <c r="R43" s="47">
        <v>0</v>
      </c>
      <c r="S43" s="75">
        <v>0</v>
      </c>
      <c r="U43" s="74">
        <v>-44</v>
      </c>
      <c r="V43" s="75">
        <v>0</v>
      </c>
      <c r="W43">
        <v>0</v>
      </c>
      <c r="X43">
        <v>0</v>
      </c>
      <c r="Y43">
        <v>-44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-40</v>
      </c>
      <c r="R44" s="47">
        <v>0</v>
      </c>
      <c r="S44" s="75">
        <v>0</v>
      </c>
      <c r="U44" s="74">
        <v>-40</v>
      </c>
      <c r="V44" s="75">
        <v>0</v>
      </c>
      <c r="W44">
        <v>0</v>
      </c>
      <c r="X44">
        <v>0</v>
      </c>
      <c r="Y44">
        <v>-40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-38</v>
      </c>
      <c r="R45" s="47">
        <v>0</v>
      </c>
      <c r="S45" s="75">
        <v>0</v>
      </c>
      <c r="U45" s="74">
        <v>-38</v>
      </c>
      <c r="V45" s="75">
        <v>0</v>
      </c>
      <c r="W45">
        <v>0</v>
      </c>
      <c r="X45">
        <v>0</v>
      </c>
      <c r="Y45">
        <v>-38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-36</v>
      </c>
      <c r="R46" s="47">
        <v>0</v>
      </c>
      <c r="S46" s="75">
        <v>0</v>
      </c>
      <c r="U46" s="74">
        <v>-36</v>
      </c>
      <c r="V46" s="75">
        <v>0</v>
      </c>
      <c r="W46">
        <v>0</v>
      </c>
      <c r="X46">
        <v>0</v>
      </c>
      <c r="Y46">
        <v>-36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-35</v>
      </c>
      <c r="R47" s="47">
        <v>0</v>
      </c>
      <c r="S47" s="75">
        <v>0</v>
      </c>
      <c r="U47" s="74">
        <v>-35</v>
      </c>
      <c r="V47" s="75">
        <v>0</v>
      </c>
      <c r="W47">
        <v>0</v>
      </c>
      <c r="X47">
        <v>0</v>
      </c>
      <c r="Y47">
        <v>-35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-33</v>
      </c>
      <c r="R48" s="47">
        <v>0</v>
      </c>
      <c r="S48" s="75">
        <v>0</v>
      </c>
      <c r="U48" s="74">
        <v>-33</v>
      </c>
      <c r="V48" s="75">
        <v>0</v>
      </c>
      <c r="W48">
        <v>0</v>
      </c>
      <c r="X48">
        <v>0</v>
      </c>
      <c r="Y48">
        <v>-33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-32</v>
      </c>
      <c r="R49" s="47">
        <v>0</v>
      </c>
      <c r="S49" s="75">
        <v>0</v>
      </c>
      <c r="U49" s="74">
        <v>-32</v>
      </c>
      <c r="V49" s="75">
        <v>0</v>
      </c>
      <c r="W49">
        <v>0</v>
      </c>
      <c r="X49">
        <v>0</v>
      </c>
      <c r="Y49">
        <v>-32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-31</v>
      </c>
      <c r="R50" s="47">
        <v>0</v>
      </c>
      <c r="S50" s="75">
        <v>0</v>
      </c>
      <c r="U50" s="74">
        <v>-31</v>
      </c>
      <c r="V50" s="75">
        <v>0</v>
      </c>
      <c r="W50">
        <v>0</v>
      </c>
      <c r="X50">
        <v>0</v>
      </c>
      <c r="Y50">
        <v>-31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-28</v>
      </c>
      <c r="R51" s="47">
        <v>0</v>
      </c>
      <c r="S51" s="75">
        <v>0</v>
      </c>
      <c r="U51" s="74">
        <v>-28</v>
      </c>
      <c r="V51" s="75">
        <v>0</v>
      </c>
      <c r="W51">
        <v>0</v>
      </c>
      <c r="X51">
        <v>0</v>
      </c>
      <c r="Y51">
        <v>-28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-28</v>
      </c>
      <c r="R52" s="47">
        <v>0</v>
      </c>
      <c r="S52" s="75">
        <v>0</v>
      </c>
      <c r="U52" s="74">
        <v>-28</v>
      </c>
      <c r="V52" s="75">
        <v>0</v>
      </c>
      <c r="W52">
        <v>0</v>
      </c>
      <c r="X52">
        <v>0</v>
      </c>
      <c r="Y52">
        <v>-28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-27</v>
      </c>
      <c r="R53" s="47">
        <v>0</v>
      </c>
      <c r="S53" s="75">
        <v>0</v>
      </c>
      <c r="U53" s="74">
        <v>-27</v>
      </c>
      <c r="V53" s="75">
        <v>0</v>
      </c>
      <c r="W53">
        <v>0</v>
      </c>
      <c r="X53">
        <v>0</v>
      </c>
      <c r="Y53">
        <v>-27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-26</v>
      </c>
      <c r="R54" s="47">
        <v>0</v>
      </c>
      <c r="S54" s="75">
        <v>0</v>
      </c>
      <c r="U54" s="74">
        <v>-26</v>
      </c>
      <c r="V54" s="75">
        <v>0</v>
      </c>
      <c r="W54">
        <v>0</v>
      </c>
      <c r="X54">
        <v>0</v>
      </c>
      <c r="Y54">
        <v>-26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-26</v>
      </c>
      <c r="R55" s="47">
        <v>0</v>
      </c>
      <c r="S55" s="75">
        <v>0</v>
      </c>
      <c r="U55" s="74">
        <v>-26</v>
      </c>
      <c r="V55" s="75">
        <v>0</v>
      </c>
      <c r="W55">
        <v>0</v>
      </c>
      <c r="X55">
        <v>0</v>
      </c>
      <c r="Y55">
        <v>-26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-25</v>
      </c>
      <c r="R56" s="47">
        <v>0</v>
      </c>
      <c r="S56" s="75">
        <v>0</v>
      </c>
      <c r="U56" s="74">
        <v>-25</v>
      </c>
      <c r="V56" s="75">
        <v>0</v>
      </c>
      <c r="W56">
        <v>0</v>
      </c>
      <c r="X56">
        <v>0</v>
      </c>
      <c r="Y56">
        <v>-25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-25</v>
      </c>
      <c r="R57" s="47">
        <v>0</v>
      </c>
      <c r="S57" s="75">
        <v>0</v>
      </c>
      <c r="U57" s="74">
        <v>-25</v>
      </c>
      <c r="V57" s="75">
        <v>0</v>
      </c>
      <c r="W57">
        <v>0</v>
      </c>
      <c r="X57">
        <v>0</v>
      </c>
      <c r="Y57">
        <v>-25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-25</v>
      </c>
      <c r="R58" s="47">
        <v>0</v>
      </c>
      <c r="S58" s="75">
        <v>0</v>
      </c>
      <c r="U58" s="74">
        <v>-25</v>
      </c>
      <c r="V58" s="75">
        <v>0</v>
      </c>
      <c r="W58">
        <v>0</v>
      </c>
      <c r="X58">
        <v>0</v>
      </c>
      <c r="Y58">
        <v>-25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-24</v>
      </c>
      <c r="R59" s="47">
        <v>0</v>
      </c>
      <c r="S59" s="75">
        <v>0</v>
      </c>
      <c r="U59" s="74">
        <v>-24</v>
      </c>
      <c r="V59" s="75">
        <v>0</v>
      </c>
      <c r="W59">
        <v>0</v>
      </c>
      <c r="X59">
        <v>0</v>
      </c>
      <c r="Y59">
        <v>-24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-22</v>
      </c>
      <c r="R60" s="47">
        <v>0</v>
      </c>
      <c r="S60" s="75">
        <v>0</v>
      </c>
      <c r="U60" s="74">
        <v>-22</v>
      </c>
      <c r="V60" s="75">
        <v>0</v>
      </c>
      <c r="W60">
        <v>0</v>
      </c>
      <c r="X60">
        <v>0</v>
      </c>
      <c r="Y60">
        <v>-22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11.57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-20</v>
      </c>
      <c r="R61" s="47">
        <v>0</v>
      </c>
      <c r="S61" s="75">
        <v>0</v>
      </c>
      <c r="U61" s="74">
        <v>-20</v>
      </c>
      <c r="V61" s="75">
        <v>11.57</v>
      </c>
      <c r="W61">
        <v>0</v>
      </c>
      <c r="X61">
        <v>0</v>
      </c>
      <c r="Y61">
        <v>-20</v>
      </c>
      <c r="Z61">
        <v>0</v>
      </c>
      <c r="AA61">
        <v>11.57</v>
      </c>
    </row>
    <row r="62" spans="7:27">
      <c r="G62" t="s">
        <v>104</v>
      </c>
      <c r="H62" s="74">
        <v>0</v>
      </c>
      <c r="I62" s="47">
        <v>0</v>
      </c>
      <c r="J62" s="47">
        <v>26.99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-19</v>
      </c>
      <c r="R62" s="47">
        <v>0</v>
      </c>
      <c r="S62" s="75">
        <v>0</v>
      </c>
      <c r="U62" s="74">
        <v>-19</v>
      </c>
      <c r="V62" s="75">
        <v>26.99</v>
      </c>
      <c r="W62">
        <v>0</v>
      </c>
      <c r="X62">
        <v>0</v>
      </c>
      <c r="Y62">
        <v>-19</v>
      </c>
      <c r="Z62">
        <v>0</v>
      </c>
      <c r="AA62">
        <v>26.99</v>
      </c>
    </row>
    <row r="63" spans="7:27">
      <c r="G63" t="s">
        <v>105</v>
      </c>
      <c r="H63" s="74">
        <v>0</v>
      </c>
      <c r="I63" s="47">
        <v>0</v>
      </c>
      <c r="J63" s="47">
        <v>43.37</v>
      </c>
      <c r="K63" s="47">
        <v>0</v>
      </c>
      <c r="L63" s="47">
        <v>0</v>
      </c>
      <c r="M63" s="75">
        <v>5.59</v>
      </c>
      <c r="N63" s="74">
        <v>0</v>
      </c>
      <c r="O63" s="47">
        <v>0</v>
      </c>
      <c r="P63" s="47">
        <v>0</v>
      </c>
      <c r="Q63" s="47">
        <v>-19</v>
      </c>
      <c r="R63" s="47">
        <v>0</v>
      </c>
      <c r="S63" s="75">
        <v>0</v>
      </c>
      <c r="U63" s="74">
        <v>-19</v>
      </c>
      <c r="V63" s="75">
        <v>48.96</v>
      </c>
      <c r="W63">
        <v>0</v>
      </c>
      <c r="X63">
        <v>0</v>
      </c>
      <c r="Y63">
        <v>-19</v>
      </c>
      <c r="Z63">
        <v>5.59</v>
      </c>
      <c r="AA63">
        <v>43.37</v>
      </c>
    </row>
    <row r="64" spans="7:27">
      <c r="G64" t="s">
        <v>106</v>
      </c>
      <c r="H64" s="74">
        <v>0</v>
      </c>
      <c r="I64" s="47">
        <v>0</v>
      </c>
      <c r="J64" s="47">
        <v>95.42</v>
      </c>
      <c r="K64" s="47">
        <v>0</v>
      </c>
      <c r="L64" s="47">
        <v>0</v>
      </c>
      <c r="M64" s="75">
        <v>9.5399999999999991</v>
      </c>
      <c r="N64" s="74">
        <v>0</v>
      </c>
      <c r="O64" s="47">
        <v>0</v>
      </c>
      <c r="P64" s="47">
        <v>0</v>
      </c>
      <c r="Q64" s="47">
        <v>-20</v>
      </c>
      <c r="R64" s="47">
        <v>0</v>
      </c>
      <c r="S64" s="75">
        <v>0</v>
      </c>
      <c r="U64" s="74">
        <v>-20</v>
      </c>
      <c r="V64" s="75">
        <v>104.96</v>
      </c>
      <c r="W64">
        <v>0</v>
      </c>
      <c r="X64">
        <v>0</v>
      </c>
      <c r="Y64">
        <v>-20</v>
      </c>
      <c r="Z64">
        <v>9.5399999999999991</v>
      </c>
      <c r="AA64">
        <v>95.42</v>
      </c>
    </row>
    <row r="65" spans="7:27">
      <c r="G65" t="s">
        <v>107</v>
      </c>
      <c r="H65" s="74">
        <v>0</v>
      </c>
      <c r="I65" s="47">
        <v>0</v>
      </c>
      <c r="J65" s="47">
        <v>100.24</v>
      </c>
      <c r="K65" s="47">
        <v>0</v>
      </c>
      <c r="L65" s="47">
        <v>0</v>
      </c>
      <c r="M65" s="75">
        <v>5.59</v>
      </c>
      <c r="N65" s="74">
        <v>0</v>
      </c>
      <c r="O65" s="47">
        <v>0</v>
      </c>
      <c r="P65" s="47">
        <v>0</v>
      </c>
      <c r="Q65" s="47">
        <v>-17</v>
      </c>
      <c r="R65" s="47">
        <v>0</v>
      </c>
      <c r="S65" s="75">
        <v>0</v>
      </c>
      <c r="U65" s="74">
        <v>-17</v>
      </c>
      <c r="V65" s="75">
        <v>105.83</v>
      </c>
      <c r="W65">
        <v>0</v>
      </c>
      <c r="X65">
        <v>0</v>
      </c>
      <c r="Y65">
        <v>-17</v>
      </c>
      <c r="Z65">
        <v>5.59</v>
      </c>
      <c r="AA65">
        <v>100.24</v>
      </c>
    </row>
    <row r="66" spans="7:27">
      <c r="G66" t="s">
        <v>108</v>
      </c>
      <c r="H66" s="74">
        <v>0</v>
      </c>
      <c r="I66" s="47">
        <v>0</v>
      </c>
      <c r="J66" s="47">
        <v>108.91</v>
      </c>
      <c r="K66" s="47">
        <v>0</v>
      </c>
      <c r="L66" s="47">
        <v>0</v>
      </c>
      <c r="M66" s="75">
        <v>11.85</v>
      </c>
      <c r="N66" s="74">
        <v>0</v>
      </c>
      <c r="O66" s="47">
        <v>0</v>
      </c>
      <c r="P66" s="47">
        <v>0</v>
      </c>
      <c r="Q66" s="47">
        <v>-17</v>
      </c>
      <c r="R66" s="47">
        <v>0</v>
      </c>
      <c r="S66" s="75">
        <v>0</v>
      </c>
      <c r="U66" s="74">
        <v>-17</v>
      </c>
      <c r="V66" s="75">
        <v>120.76</v>
      </c>
      <c r="W66">
        <v>0</v>
      </c>
      <c r="X66">
        <v>0</v>
      </c>
      <c r="Y66">
        <v>-17</v>
      </c>
      <c r="Z66">
        <v>11.85</v>
      </c>
      <c r="AA66">
        <v>108.91</v>
      </c>
    </row>
    <row r="67" spans="7:27">
      <c r="G67" t="s">
        <v>109</v>
      </c>
      <c r="H67" s="74">
        <v>192.76</v>
      </c>
      <c r="I67" s="47">
        <v>0</v>
      </c>
      <c r="J67" s="47">
        <v>121.44</v>
      </c>
      <c r="K67" s="47">
        <v>0</v>
      </c>
      <c r="L67" s="47">
        <v>0</v>
      </c>
      <c r="M67" s="75">
        <v>10.7</v>
      </c>
      <c r="N67" s="74">
        <v>0</v>
      </c>
      <c r="O67" s="47">
        <v>0</v>
      </c>
      <c r="P67" s="47">
        <v>0</v>
      </c>
      <c r="Q67" s="47">
        <v>-17</v>
      </c>
      <c r="R67" s="47">
        <v>0</v>
      </c>
      <c r="S67" s="75">
        <v>0</v>
      </c>
      <c r="U67" s="74">
        <v>-17</v>
      </c>
      <c r="V67" s="75">
        <v>324.89999999999998</v>
      </c>
      <c r="W67">
        <v>192.76</v>
      </c>
      <c r="X67">
        <v>0</v>
      </c>
      <c r="Y67">
        <v>-17</v>
      </c>
      <c r="Z67">
        <v>10.7</v>
      </c>
      <c r="AA67">
        <v>121.44</v>
      </c>
    </row>
    <row r="68" spans="7:27">
      <c r="G68" t="s">
        <v>110</v>
      </c>
      <c r="H68" s="74">
        <v>192.76</v>
      </c>
      <c r="I68" s="47">
        <v>0</v>
      </c>
      <c r="J68" s="47">
        <v>0</v>
      </c>
      <c r="K68" s="47">
        <v>0</v>
      </c>
      <c r="L68" s="47">
        <v>0</v>
      </c>
      <c r="M68" s="75">
        <v>9.35</v>
      </c>
      <c r="N68" s="74">
        <v>0</v>
      </c>
      <c r="O68" s="47">
        <v>0</v>
      </c>
      <c r="P68" s="47">
        <v>0</v>
      </c>
      <c r="Q68" s="47">
        <v>-12</v>
      </c>
      <c r="R68" s="47">
        <v>0</v>
      </c>
      <c r="S68" s="75">
        <v>0</v>
      </c>
      <c r="U68" s="74">
        <v>-12</v>
      </c>
      <c r="V68" s="75">
        <v>202.11</v>
      </c>
      <c r="W68">
        <v>192.76</v>
      </c>
      <c r="X68">
        <v>0</v>
      </c>
      <c r="Y68">
        <v>-12</v>
      </c>
      <c r="Z68">
        <v>9.35</v>
      </c>
      <c r="AA68">
        <v>0</v>
      </c>
    </row>
    <row r="69" spans="7:27">
      <c r="G69" t="s">
        <v>111</v>
      </c>
      <c r="H69" s="74">
        <v>261.19</v>
      </c>
      <c r="I69" s="47">
        <v>0</v>
      </c>
      <c r="J69" s="47">
        <v>0</v>
      </c>
      <c r="K69" s="47">
        <v>0</v>
      </c>
      <c r="L69" s="47">
        <v>0</v>
      </c>
      <c r="M69" s="75">
        <v>10.7</v>
      </c>
      <c r="N69" s="74">
        <v>0</v>
      </c>
      <c r="O69" s="47">
        <v>0</v>
      </c>
      <c r="P69" s="47">
        <v>0</v>
      </c>
      <c r="Q69" s="47">
        <v>-10</v>
      </c>
      <c r="R69" s="47">
        <v>0</v>
      </c>
      <c r="S69" s="75">
        <v>0</v>
      </c>
      <c r="U69" s="74">
        <v>-10</v>
      </c>
      <c r="V69" s="75">
        <v>271.89</v>
      </c>
      <c r="W69">
        <v>261.19</v>
      </c>
      <c r="X69">
        <v>0</v>
      </c>
      <c r="Y69">
        <v>-10</v>
      </c>
      <c r="Z69">
        <v>10.7</v>
      </c>
      <c r="AA69">
        <v>0</v>
      </c>
    </row>
    <row r="70" spans="7:27">
      <c r="G70" t="s">
        <v>112</v>
      </c>
      <c r="H70" s="74">
        <v>296.85000000000002</v>
      </c>
      <c r="I70" s="47">
        <v>0</v>
      </c>
      <c r="J70" s="47">
        <v>0</v>
      </c>
      <c r="K70" s="47">
        <v>0</v>
      </c>
      <c r="L70" s="47">
        <v>0</v>
      </c>
      <c r="M70" s="75">
        <v>9.4499999999999993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-10</v>
      </c>
      <c r="V70" s="75">
        <v>306.3</v>
      </c>
      <c r="W70">
        <v>296.85000000000002</v>
      </c>
      <c r="X70">
        <v>0</v>
      </c>
      <c r="Y70">
        <v>-10</v>
      </c>
      <c r="Z70">
        <v>9.4499999999999993</v>
      </c>
      <c r="AA70">
        <v>0</v>
      </c>
    </row>
    <row r="71" spans="7:27">
      <c r="G71" t="s">
        <v>113</v>
      </c>
      <c r="H71" s="74">
        <v>338.3</v>
      </c>
      <c r="I71" s="47">
        <v>0</v>
      </c>
      <c r="J71" s="47">
        <v>0</v>
      </c>
      <c r="K71" s="47">
        <v>0</v>
      </c>
      <c r="L71" s="47">
        <v>0</v>
      </c>
      <c r="M71" s="75">
        <v>11.08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349.38</v>
      </c>
      <c r="W71">
        <v>338.3</v>
      </c>
      <c r="X71">
        <v>0</v>
      </c>
      <c r="Y71">
        <v>0</v>
      </c>
      <c r="Z71">
        <v>11.08</v>
      </c>
      <c r="AA71">
        <v>0</v>
      </c>
    </row>
    <row r="72" spans="7:27">
      <c r="G72" t="s">
        <v>114</v>
      </c>
      <c r="H72" s="74">
        <v>314.3</v>
      </c>
      <c r="I72" s="47">
        <v>0</v>
      </c>
      <c r="J72" s="47">
        <v>0</v>
      </c>
      <c r="K72" s="47">
        <v>0</v>
      </c>
      <c r="L72" s="47">
        <v>0</v>
      </c>
      <c r="M72" s="75">
        <v>10.89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325.19</v>
      </c>
      <c r="W72">
        <v>314.3</v>
      </c>
      <c r="X72">
        <v>0</v>
      </c>
      <c r="Y72">
        <v>0</v>
      </c>
      <c r="Z72">
        <v>10.89</v>
      </c>
      <c r="AA72">
        <v>0</v>
      </c>
    </row>
    <row r="73" spans="7:27">
      <c r="G73" t="s">
        <v>115</v>
      </c>
      <c r="H73" s="74">
        <v>379.74</v>
      </c>
      <c r="I73" s="47">
        <v>0</v>
      </c>
      <c r="J73" s="47">
        <v>0</v>
      </c>
      <c r="K73" s="47">
        <v>0</v>
      </c>
      <c r="L73" s="47">
        <v>0</v>
      </c>
      <c r="M73" s="75">
        <v>11.85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391.59</v>
      </c>
      <c r="W73">
        <v>379.74</v>
      </c>
      <c r="X73">
        <v>0</v>
      </c>
      <c r="Y73">
        <v>0</v>
      </c>
      <c r="Z73">
        <v>11.85</v>
      </c>
      <c r="AA73">
        <v>0</v>
      </c>
    </row>
    <row r="74" spans="7:27">
      <c r="G74" t="s">
        <v>116</v>
      </c>
      <c r="H74" s="74">
        <v>318.05</v>
      </c>
      <c r="I74" s="47">
        <v>0</v>
      </c>
      <c r="J74" s="47">
        <v>0</v>
      </c>
      <c r="K74" s="47">
        <v>0</v>
      </c>
      <c r="L74" s="47">
        <v>0</v>
      </c>
      <c r="M74" s="75">
        <v>10.89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328.94</v>
      </c>
      <c r="W74">
        <v>318.05</v>
      </c>
      <c r="X74">
        <v>0</v>
      </c>
      <c r="Y74">
        <v>0</v>
      </c>
      <c r="Z74">
        <v>10.89</v>
      </c>
      <c r="AA74">
        <v>0</v>
      </c>
    </row>
    <row r="75" spans="7:27">
      <c r="G75" t="s">
        <v>117</v>
      </c>
      <c r="H75" s="74">
        <v>386.49</v>
      </c>
      <c r="I75" s="47">
        <v>48.19</v>
      </c>
      <c r="J75" s="47">
        <v>0</v>
      </c>
      <c r="K75" s="47">
        <v>0</v>
      </c>
      <c r="L75" s="47">
        <v>0</v>
      </c>
      <c r="M75" s="75">
        <v>10.79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445.47</v>
      </c>
      <c r="W75">
        <v>386.49</v>
      </c>
      <c r="X75">
        <v>48.19</v>
      </c>
      <c r="Y75">
        <v>0</v>
      </c>
      <c r="Z75">
        <v>10.79</v>
      </c>
      <c r="AA75">
        <v>0</v>
      </c>
    </row>
    <row r="76" spans="7:27">
      <c r="G76" t="s">
        <v>118</v>
      </c>
      <c r="H76" s="74">
        <v>399.01</v>
      </c>
      <c r="I76" s="47">
        <v>48.19</v>
      </c>
      <c r="J76" s="47">
        <v>0</v>
      </c>
      <c r="K76" s="47">
        <v>0</v>
      </c>
      <c r="L76" s="47">
        <v>0</v>
      </c>
      <c r="M76" s="75">
        <v>7.81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455.01</v>
      </c>
      <c r="W76">
        <v>399.01</v>
      </c>
      <c r="X76">
        <v>48.19</v>
      </c>
      <c r="Y76">
        <v>0</v>
      </c>
      <c r="Z76">
        <v>7.81</v>
      </c>
      <c r="AA76">
        <v>0</v>
      </c>
    </row>
    <row r="77" spans="7:27">
      <c r="G77" t="s">
        <v>119</v>
      </c>
      <c r="H77" s="74">
        <v>413.47</v>
      </c>
      <c r="I77" s="47">
        <v>53.01</v>
      </c>
      <c r="J77" s="47">
        <v>0</v>
      </c>
      <c r="K77" s="47">
        <v>0</v>
      </c>
      <c r="L77" s="47">
        <v>0</v>
      </c>
      <c r="M77" s="75">
        <v>8.48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474.96</v>
      </c>
      <c r="W77">
        <v>413.47</v>
      </c>
      <c r="X77">
        <v>53.01</v>
      </c>
      <c r="Y77">
        <v>0</v>
      </c>
      <c r="Z77">
        <v>8.48</v>
      </c>
      <c r="AA77">
        <v>0</v>
      </c>
    </row>
    <row r="78" spans="7:27">
      <c r="G78" t="s">
        <v>120</v>
      </c>
      <c r="H78" s="74">
        <v>461.65</v>
      </c>
      <c r="I78" s="47">
        <v>67.47</v>
      </c>
      <c r="J78" s="47">
        <v>0</v>
      </c>
      <c r="K78" s="47">
        <v>0</v>
      </c>
      <c r="L78" s="47">
        <v>0</v>
      </c>
      <c r="M78" s="75">
        <v>6.75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535.87</v>
      </c>
      <c r="W78">
        <v>461.65</v>
      </c>
      <c r="X78">
        <v>67.47</v>
      </c>
      <c r="Y78">
        <v>0</v>
      </c>
      <c r="Z78">
        <v>6.75</v>
      </c>
      <c r="AA78">
        <v>0</v>
      </c>
    </row>
    <row r="79" spans="7:27">
      <c r="G79" t="s">
        <v>121</v>
      </c>
      <c r="H79" s="74">
        <v>452.99</v>
      </c>
      <c r="I79" s="47">
        <v>4.82</v>
      </c>
      <c r="J79" s="47">
        <v>0</v>
      </c>
      <c r="K79" s="47">
        <v>0</v>
      </c>
      <c r="L79" s="47">
        <v>0</v>
      </c>
      <c r="M79" s="75">
        <v>7.42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465.23</v>
      </c>
      <c r="W79">
        <v>452.99</v>
      </c>
      <c r="X79">
        <v>4.82</v>
      </c>
      <c r="Y79">
        <v>0</v>
      </c>
      <c r="Z79">
        <v>7.42</v>
      </c>
      <c r="AA79">
        <v>0</v>
      </c>
    </row>
    <row r="80" spans="7:27">
      <c r="G80" t="s">
        <v>122</v>
      </c>
      <c r="H80" s="74">
        <v>409.62</v>
      </c>
      <c r="I80" s="47">
        <v>0</v>
      </c>
      <c r="J80" s="47">
        <v>0</v>
      </c>
      <c r="K80" s="47">
        <v>0</v>
      </c>
      <c r="L80" s="47">
        <v>0</v>
      </c>
      <c r="M80" s="75">
        <v>8.9600000000000009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418.58</v>
      </c>
      <c r="W80">
        <v>409.62</v>
      </c>
      <c r="X80">
        <v>0</v>
      </c>
      <c r="Y80">
        <v>0</v>
      </c>
      <c r="Z80">
        <v>8.9600000000000009</v>
      </c>
      <c r="AA80">
        <v>0</v>
      </c>
    </row>
    <row r="81" spans="7:27">
      <c r="G81" t="s">
        <v>123</v>
      </c>
      <c r="H81" s="74">
        <v>378.78</v>
      </c>
      <c r="I81" s="47">
        <v>0</v>
      </c>
      <c r="J81" s="47">
        <v>0</v>
      </c>
      <c r="K81" s="47">
        <v>0</v>
      </c>
      <c r="L81" s="47">
        <v>0</v>
      </c>
      <c r="M81" s="75">
        <v>9.73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388.51</v>
      </c>
      <c r="W81">
        <v>378.78</v>
      </c>
      <c r="X81">
        <v>0</v>
      </c>
      <c r="Y81">
        <v>0</v>
      </c>
      <c r="Z81">
        <v>9.73</v>
      </c>
      <c r="AA81">
        <v>0</v>
      </c>
    </row>
    <row r="82" spans="7:27">
      <c r="G82" t="s">
        <v>124</v>
      </c>
      <c r="H82" s="74">
        <v>399.98</v>
      </c>
      <c r="I82" s="47">
        <v>0</v>
      </c>
      <c r="J82" s="47">
        <v>0</v>
      </c>
      <c r="K82" s="47">
        <v>0</v>
      </c>
      <c r="L82" s="47">
        <v>0</v>
      </c>
      <c r="M82" s="75">
        <v>13.49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413.47</v>
      </c>
      <c r="W82">
        <v>399.98</v>
      </c>
      <c r="X82">
        <v>0</v>
      </c>
      <c r="Y82">
        <v>0</v>
      </c>
      <c r="Z82">
        <v>13.49</v>
      </c>
      <c r="AA82">
        <v>0</v>
      </c>
    </row>
    <row r="83" spans="7:27">
      <c r="G83" t="s">
        <v>125</v>
      </c>
      <c r="H83" s="74">
        <v>379.74</v>
      </c>
      <c r="I83" s="47">
        <v>28.91</v>
      </c>
      <c r="J83" s="47">
        <v>0</v>
      </c>
      <c r="K83" s="47">
        <v>0</v>
      </c>
      <c r="L83" s="47">
        <v>0</v>
      </c>
      <c r="M83" s="75">
        <v>15.52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424.17</v>
      </c>
      <c r="W83">
        <v>379.74</v>
      </c>
      <c r="X83">
        <v>28.91</v>
      </c>
      <c r="Y83">
        <v>0</v>
      </c>
      <c r="Z83">
        <v>15.52</v>
      </c>
      <c r="AA83">
        <v>0</v>
      </c>
    </row>
    <row r="84" spans="7:27">
      <c r="G84" t="s">
        <v>126</v>
      </c>
      <c r="H84" s="74">
        <v>388.42</v>
      </c>
      <c r="I84" s="47">
        <v>28.91</v>
      </c>
      <c r="J84" s="47">
        <v>0</v>
      </c>
      <c r="K84" s="47">
        <v>0</v>
      </c>
      <c r="L84" s="47">
        <v>0</v>
      </c>
      <c r="M84" s="75">
        <v>16.190000000000001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433.52</v>
      </c>
      <c r="W84">
        <v>388.42</v>
      </c>
      <c r="X84">
        <v>28.91</v>
      </c>
      <c r="Y84">
        <v>0</v>
      </c>
      <c r="Z84">
        <v>16.190000000000001</v>
      </c>
      <c r="AA84">
        <v>0</v>
      </c>
    </row>
    <row r="85" spans="7:27">
      <c r="G85" t="s">
        <v>127</v>
      </c>
      <c r="H85" s="74">
        <v>386.48</v>
      </c>
      <c r="I85" s="47">
        <v>14.46</v>
      </c>
      <c r="J85" s="47">
        <v>0</v>
      </c>
      <c r="K85" s="47">
        <v>0</v>
      </c>
      <c r="L85" s="47">
        <v>0</v>
      </c>
      <c r="M85" s="75">
        <v>14.07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415.01</v>
      </c>
      <c r="W85">
        <v>386.48</v>
      </c>
      <c r="X85">
        <v>14.46</v>
      </c>
      <c r="Y85">
        <v>0</v>
      </c>
      <c r="Z85">
        <v>14.07</v>
      </c>
      <c r="AA85">
        <v>0</v>
      </c>
    </row>
    <row r="86" spans="7:27">
      <c r="G86" t="s">
        <v>128</v>
      </c>
      <c r="H86" s="74">
        <v>394.2</v>
      </c>
      <c r="I86" s="47">
        <v>14.46</v>
      </c>
      <c r="J86" s="47">
        <v>0</v>
      </c>
      <c r="K86" s="47">
        <v>0</v>
      </c>
      <c r="L86" s="47">
        <v>0</v>
      </c>
      <c r="M86" s="75">
        <v>13.2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421.86</v>
      </c>
      <c r="W86">
        <v>394.2</v>
      </c>
      <c r="X86">
        <v>14.46</v>
      </c>
      <c r="Y86">
        <v>0</v>
      </c>
      <c r="Z86">
        <v>13.2</v>
      </c>
      <c r="AA86">
        <v>0</v>
      </c>
    </row>
    <row r="87" spans="7:27">
      <c r="G87" t="s">
        <v>129</v>
      </c>
      <c r="H87" s="74">
        <v>295.89</v>
      </c>
      <c r="I87" s="47">
        <v>0</v>
      </c>
      <c r="J87" s="47">
        <v>0</v>
      </c>
      <c r="K87" s="47">
        <v>0</v>
      </c>
      <c r="L87" s="47">
        <v>0</v>
      </c>
      <c r="M87" s="75">
        <v>10.119999999999999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306.01</v>
      </c>
      <c r="W87">
        <v>295.89</v>
      </c>
      <c r="X87">
        <v>0</v>
      </c>
      <c r="Y87">
        <v>0</v>
      </c>
      <c r="Z87">
        <v>10.119999999999999</v>
      </c>
      <c r="AA87">
        <v>0</v>
      </c>
    </row>
    <row r="88" spans="7:27">
      <c r="G88" t="s">
        <v>130</v>
      </c>
      <c r="H88" s="74">
        <v>310.35000000000002</v>
      </c>
      <c r="I88" s="47">
        <v>0</v>
      </c>
      <c r="J88" s="47">
        <v>0</v>
      </c>
      <c r="K88" s="47">
        <v>0</v>
      </c>
      <c r="L88" s="47">
        <v>0</v>
      </c>
      <c r="M88" s="75">
        <v>7.32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317.67</v>
      </c>
      <c r="W88">
        <v>310.35000000000002</v>
      </c>
      <c r="X88">
        <v>0</v>
      </c>
      <c r="Y88">
        <v>0</v>
      </c>
      <c r="Z88">
        <v>7.32</v>
      </c>
      <c r="AA88">
        <v>0</v>
      </c>
    </row>
    <row r="89" spans="7:27">
      <c r="G89" t="s">
        <v>131</v>
      </c>
      <c r="H89" s="74">
        <v>368.17</v>
      </c>
      <c r="I89" s="47">
        <v>4.82</v>
      </c>
      <c r="J89" s="47">
        <v>0</v>
      </c>
      <c r="K89" s="47">
        <v>0</v>
      </c>
      <c r="L89" s="47">
        <v>0</v>
      </c>
      <c r="M89" s="75">
        <v>10.99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383.98</v>
      </c>
      <c r="W89">
        <v>368.17</v>
      </c>
      <c r="X89">
        <v>4.82</v>
      </c>
      <c r="Y89">
        <v>0</v>
      </c>
      <c r="Z89">
        <v>10.99</v>
      </c>
      <c r="AA89">
        <v>0</v>
      </c>
    </row>
    <row r="90" spans="7:27">
      <c r="G90" t="s">
        <v>132</v>
      </c>
      <c r="H90" s="74">
        <v>372.03</v>
      </c>
      <c r="I90" s="47">
        <v>9.64</v>
      </c>
      <c r="J90" s="47">
        <v>0</v>
      </c>
      <c r="K90" s="47">
        <v>0</v>
      </c>
      <c r="L90" s="47">
        <v>0</v>
      </c>
      <c r="M90" s="75">
        <v>8.67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390.34</v>
      </c>
      <c r="W90">
        <v>372.03</v>
      </c>
      <c r="X90">
        <v>9.64</v>
      </c>
      <c r="Y90">
        <v>0</v>
      </c>
      <c r="Z90">
        <v>8.67</v>
      </c>
      <c r="AA90">
        <v>0</v>
      </c>
    </row>
    <row r="91" spans="7:27">
      <c r="G91" t="s">
        <v>133</v>
      </c>
      <c r="H91" s="74">
        <v>553.22</v>
      </c>
      <c r="I91" s="47">
        <v>81.92</v>
      </c>
      <c r="J91" s="47">
        <v>0</v>
      </c>
      <c r="K91" s="47">
        <v>0</v>
      </c>
      <c r="L91" s="47">
        <v>0</v>
      </c>
      <c r="M91" s="75">
        <v>8.8699999999999992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644.01</v>
      </c>
      <c r="W91">
        <v>553.22</v>
      </c>
      <c r="X91">
        <v>81.92</v>
      </c>
      <c r="Y91">
        <v>0</v>
      </c>
      <c r="Z91">
        <v>8.8699999999999992</v>
      </c>
      <c r="AA91">
        <v>0</v>
      </c>
    </row>
    <row r="92" spans="7:27">
      <c r="G92" t="s">
        <v>134</v>
      </c>
      <c r="H92" s="74">
        <v>551.29999999999995</v>
      </c>
      <c r="I92" s="47">
        <v>81.92</v>
      </c>
      <c r="J92" s="47">
        <v>0</v>
      </c>
      <c r="K92" s="47">
        <v>0</v>
      </c>
      <c r="L92" s="47">
        <v>0</v>
      </c>
      <c r="M92" s="75">
        <v>7.71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640.92999999999995</v>
      </c>
      <c r="W92">
        <v>551.29999999999995</v>
      </c>
      <c r="X92">
        <v>81.92</v>
      </c>
      <c r="Y92">
        <v>0</v>
      </c>
      <c r="Z92">
        <v>7.71</v>
      </c>
      <c r="AA92">
        <v>0</v>
      </c>
    </row>
    <row r="93" spans="7:27">
      <c r="G93" t="s">
        <v>135</v>
      </c>
      <c r="H93" s="74">
        <v>545.52</v>
      </c>
      <c r="I93" s="47">
        <v>81.92</v>
      </c>
      <c r="J93" s="47">
        <v>0</v>
      </c>
      <c r="K93" s="47">
        <v>0</v>
      </c>
      <c r="L93" s="47">
        <v>0</v>
      </c>
      <c r="M93" s="75">
        <v>9.25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636.69000000000005</v>
      </c>
      <c r="W93">
        <v>545.52</v>
      </c>
      <c r="X93">
        <v>81.92</v>
      </c>
      <c r="Y93">
        <v>0</v>
      </c>
      <c r="Z93">
        <v>9.25</v>
      </c>
      <c r="AA93">
        <v>0</v>
      </c>
    </row>
    <row r="94" spans="7:27">
      <c r="G94" t="s">
        <v>136</v>
      </c>
      <c r="H94" s="74">
        <v>537.79999999999995</v>
      </c>
      <c r="I94" s="47">
        <v>86.74</v>
      </c>
      <c r="J94" s="47">
        <v>0</v>
      </c>
      <c r="K94" s="47">
        <v>0</v>
      </c>
      <c r="L94" s="47">
        <v>0</v>
      </c>
      <c r="M94" s="75">
        <v>7.81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632.35</v>
      </c>
      <c r="W94">
        <v>537.79999999999995</v>
      </c>
      <c r="X94">
        <v>86.74</v>
      </c>
      <c r="Y94">
        <v>0</v>
      </c>
      <c r="Z94">
        <v>7.81</v>
      </c>
      <c r="AA94">
        <v>0</v>
      </c>
    </row>
    <row r="95" spans="7:27">
      <c r="G95" t="s">
        <v>137</v>
      </c>
      <c r="H95" s="74">
        <v>531.04999999999995</v>
      </c>
      <c r="I95" s="47">
        <v>86.74</v>
      </c>
      <c r="J95" s="47">
        <v>0</v>
      </c>
      <c r="K95" s="47">
        <v>0</v>
      </c>
      <c r="L95" s="47">
        <v>0</v>
      </c>
      <c r="M95" s="75">
        <v>10.99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628.78</v>
      </c>
      <c r="W95">
        <v>531.04999999999995</v>
      </c>
      <c r="X95">
        <v>86.74</v>
      </c>
      <c r="Y95">
        <v>0</v>
      </c>
      <c r="Z95">
        <v>10.99</v>
      </c>
      <c r="AA95">
        <v>0</v>
      </c>
    </row>
    <row r="96" spans="7:27">
      <c r="G96" t="s">
        <v>138</v>
      </c>
      <c r="H96" s="74">
        <v>506</v>
      </c>
      <c r="I96" s="47">
        <v>81.92</v>
      </c>
      <c r="J96" s="47">
        <v>0</v>
      </c>
      <c r="K96" s="47">
        <v>0</v>
      </c>
      <c r="L96" s="47">
        <v>0</v>
      </c>
      <c r="M96" s="75">
        <v>11.76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599.67999999999995</v>
      </c>
      <c r="W96">
        <v>506</v>
      </c>
      <c r="X96">
        <v>81.92</v>
      </c>
      <c r="Y96">
        <v>0</v>
      </c>
      <c r="Z96">
        <v>11.76</v>
      </c>
      <c r="AA96">
        <v>0</v>
      </c>
    </row>
    <row r="97" spans="1:83">
      <c r="G97" t="s">
        <v>139</v>
      </c>
      <c r="H97" s="74">
        <v>492.5</v>
      </c>
      <c r="I97" s="47">
        <v>77.099999999999994</v>
      </c>
      <c r="J97" s="47">
        <v>0</v>
      </c>
      <c r="K97" s="47">
        <v>0</v>
      </c>
      <c r="L97" s="47">
        <v>0</v>
      </c>
      <c r="M97" s="75">
        <v>9.64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579.24</v>
      </c>
      <c r="W97">
        <v>492.5</v>
      </c>
      <c r="X97">
        <v>77.099999999999994</v>
      </c>
      <c r="Y97">
        <v>0</v>
      </c>
      <c r="Z97">
        <v>9.64</v>
      </c>
      <c r="AA97">
        <v>0</v>
      </c>
    </row>
    <row r="98" spans="1:83">
      <c r="G98" t="s">
        <v>140</v>
      </c>
      <c r="H98" s="74">
        <v>487.68</v>
      </c>
      <c r="I98" s="47">
        <v>81.92</v>
      </c>
      <c r="J98" s="47">
        <v>0</v>
      </c>
      <c r="K98" s="47">
        <v>0</v>
      </c>
      <c r="L98" s="47">
        <v>0</v>
      </c>
      <c r="M98" s="75">
        <v>5.88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575.48</v>
      </c>
      <c r="W98">
        <v>487.68</v>
      </c>
      <c r="X98">
        <v>81.92</v>
      </c>
      <c r="Y98">
        <v>0</v>
      </c>
      <c r="Z98">
        <v>5.88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4.9999949999999993</v>
      </c>
      <c r="I99" s="70">
        <f t="shared" ref="I99:BQ99" si="1">SUM(I3:I98)/4000</f>
        <v>0.28672749999999997</v>
      </c>
      <c r="J99" s="70">
        <f t="shared" si="1"/>
        <v>0.12698499999999999</v>
      </c>
      <c r="K99" s="70">
        <f t="shared" si="1"/>
        <v>0</v>
      </c>
      <c r="L99" s="70">
        <f t="shared" si="1"/>
        <v>0</v>
      </c>
      <c r="M99" s="70">
        <f t="shared" si="1"/>
        <v>0.14317249999999998</v>
      </c>
      <c r="N99" s="69">
        <f t="shared" si="1"/>
        <v>0</v>
      </c>
      <c r="O99" s="70">
        <f t="shared" si="1"/>
        <v>-0.32647500000000002</v>
      </c>
      <c r="P99" s="70">
        <f t="shared" si="1"/>
        <v>0</v>
      </c>
      <c r="Q99" s="70">
        <f t="shared" si="1"/>
        <v>-0.307</v>
      </c>
      <c r="R99" s="70">
        <f t="shared" si="1"/>
        <v>0</v>
      </c>
      <c r="S99" s="71">
        <f t="shared" si="1"/>
        <v>0</v>
      </c>
      <c r="U99" s="69">
        <f t="shared" si="1"/>
        <v>-0.63347500000000001</v>
      </c>
      <c r="V99" s="71">
        <f t="shared" si="1"/>
        <v>5.5568799999999996</v>
      </c>
      <c r="W99">
        <f t="shared" si="1"/>
        <v>4.9999949999999993</v>
      </c>
      <c r="X99">
        <f t="shared" si="1"/>
        <v>-3.9747500000000019E-2</v>
      </c>
      <c r="Y99">
        <f t="shared" si="1"/>
        <v>-0.307</v>
      </c>
      <c r="Z99">
        <f t="shared" si="1"/>
        <v>0.14317249999999998</v>
      </c>
      <c r="AA99">
        <f t="shared" si="1"/>
        <v>0.12698499999999999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548</v>
      </c>
      <c r="X1" t="s">
        <v>146</v>
      </c>
      <c r="Y1" t="s">
        <v>146</v>
      </c>
      <c r="Z1" t="s">
        <v>550</v>
      </c>
      <c r="AA1" t="s">
        <v>570</v>
      </c>
      <c r="AB1" t="s">
        <v>145</v>
      </c>
      <c r="AC1" t="s">
        <v>556</v>
      </c>
      <c r="AD1" t="s">
        <v>18</v>
      </c>
      <c r="AE1" t="s">
        <v>559</v>
      </c>
      <c r="AF1" t="s">
        <v>542</v>
      </c>
      <c r="AG1" t="s">
        <v>544</v>
      </c>
      <c r="AH1" t="s">
        <v>546</v>
      </c>
      <c r="AI1" t="s">
        <v>548</v>
      </c>
      <c r="AJ1" t="s">
        <v>550</v>
      </c>
      <c r="AK1" t="s">
        <v>552</v>
      </c>
      <c r="AL1" t="s">
        <v>563</v>
      </c>
      <c r="AM1" t="s">
        <v>561</v>
      </c>
      <c r="AN1" t="s">
        <v>554</v>
      </c>
      <c r="AO1" t="s">
        <v>565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45592</v>
      </c>
      <c r="W2" s="29" t="s">
        <v>170</v>
      </c>
      <c r="X2" t="s">
        <v>574</v>
      </c>
      <c r="Y2" t="s">
        <v>567</v>
      </c>
      <c r="Z2" t="s">
        <v>148</v>
      </c>
      <c r="AA2" t="s">
        <v>148</v>
      </c>
      <c r="AB2" t="s">
        <v>567</v>
      </c>
      <c r="AC2" t="s">
        <v>148</v>
      </c>
      <c r="AD2" t="s">
        <v>149</v>
      </c>
      <c r="AE2" t="s">
        <v>148</v>
      </c>
      <c r="AF2" t="s">
        <v>536</v>
      </c>
      <c r="AG2" t="s">
        <v>240</v>
      </c>
      <c r="AH2" t="s">
        <v>358</v>
      </c>
      <c r="AI2" t="s">
        <v>169</v>
      </c>
      <c r="AJ2" t="s">
        <v>148</v>
      </c>
      <c r="AK2" t="s">
        <v>148</v>
      </c>
      <c r="AL2" t="s">
        <v>148</v>
      </c>
      <c r="AM2" t="s">
        <v>148</v>
      </c>
      <c r="AN2" t="s">
        <v>536</v>
      </c>
      <c r="AO2" t="s">
        <v>149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3.47</v>
      </c>
      <c r="I3" s="54">
        <v>0</v>
      </c>
      <c r="J3" s="54">
        <v>4.41</v>
      </c>
      <c r="K3" s="54">
        <v>112.91999999999999</v>
      </c>
      <c r="L3" s="54">
        <v>6.75</v>
      </c>
      <c r="M3" s="73">
        <v>0</v>
      </c>
      <c r="N3" s="72">
        <v>137.52000000000001</v>
      </c>
      <c r="O3" s="54">
        <v>238.6</v>
      </c>
      <c r="P3" s="54">
        <v>0</v>
      </c>
      <c r="Q3" s="54">
        <v>0</v>
      </c>
      <c r="R3" s="54">
        <v>0</v>
      </c>
      <c r="S3" s="73">
        <v>0</v>
      </c>
      <c r="T3" t="s">
        <v>577</v>
      </c>
      <c r="W3">
        <v>25.4</v>
      </c>
      <c r="X3">
        <v>192.76</v>
      </c>
      <c r="Y3">
        <v>45.84</v>
      </c>
      <c r="Z3">
        <v>26.02</v>
      </c>
      <c r="AA3">
        <v>8.67</v>
      </c>
      <c r="AB3">
        <v>137.52000000000001</v>
      </c>
      <c r="AC3">
        <v>8.67</v>
      </c>
      <c r="AD3">
        <v>0</v>
      </c>
      <c r="AE3">
        <v>17.52</v>
      </c>
      <c r="AF3">
        <v>6.75</v>
      </c>
      <c r="AG3">
        <v>2.89</v>
      </c>
      <c r="AH3">
        <v>0.57999999999999996</v>
      </c>
      <c r="AI3">
        <v>25.4</v>
      </c>
      <c r="AJ3">
        <v>26.02</v>
      </c>
      <c r="AK3">
        <v>26.02</v>
      </c>
      <c r="AL3">
        <v>0</v>
      </c>
      <c r="AM3">
        <v>0</v>
      </c>
      <c r="AN3">
        <v>0</v>
      </c>
      <c r="AO3">
        <v>4.41</v>
      </c>
    </row>
    <row r="4" spans="1:41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3.47</v>
      </c>
      <c r="I4" s="47">
        <v>0</v>
      </c>
      <c r="J4" s="47">
        <v>4.41</v>
      </c>
      <c r="K4" s="47">
        <v>112.91999999999999</v>
      </c>
      <c r="L4" s="47">
        <v>6.75</v>
      </c>
      <c r="M4" s="75">
        <v>0</v>
      </c>
      <c r="N4" s="74">
        <v>137.52000000000001</v>
      </c>
      <c r="O4" s="47">
        <v>238.6</v>
      </c>
      <c r="P4" s="47">
        <v>0</v>
      </c>
      <c r="Q4" s="47">
        <v>0</v>
      </c>
      <c r="R4" s="47">
        <v>0</v>
      </c>
      <c r="S4" s="75">
        <v>0</v>
      </c>
      <c r="T4" t="s">
        <v>578</v>
      </c>
      <c r="W4">
        <v>25.4</v>
      </c>
      <c r="X4">
        <v>192.76</v>
      </c>
      <c r="Y4">
        <v>45.84</v>
      </c>
      <c r="Z4">
        <v>26.02</v>
      </c>
      <c r="AA4">
        <v>8.67</v>
      </c>
      <c r="AB4">
        <v>137.52000000000001</v>
      </c>
      <c r="AC4">
        <v>8.67</v>
      </c>
      <c r="AD4">
        <v>0</v>
      </c>
      <c r="AE4">
        <v>17.52</v>
      </c>
      <c r="AF4">
        <v>6.75</v>
      </c>
      <c r="AG4">
        <v>2.89</v>
      </c>
      <c r="AH4">
        <v>0.57999999999999996</v>
      </c>
      <c r="AI4">
        <v>25.4</v>
      </c>
      <c r="AJ4">
        <v>26.02</v>
      </c>
      <c r="AK4">
        <v>26.02</v>
      </c>
      <c r="AL4">
        <v>0</v>
      </c>
      <c r="AM4">
        <v>0</v>
      </c>
      <c r="AN4">
        <v>0</v>
      </c>
      <c r="AO4">
        <v>4.41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4">
        <v>3.47</v>
      </c>
      <c r="I5" s="47">
        <v>0</v>
      </c>
      <c r="J5" s="47">
        <v>4.41</v>
      </c>
      <c r="K5" s="47">
        <v>112.91999999999999</v>
      </c>
      <c r="L5" s="47">
        <v>6.75</v>
      </c>
      <c r="M5" s="75">
        <v>0</v>
      </c>
      <c r="N5" s="74">
        <v>137.52000000000001</v>
      </c>
      <c r="O5" s="47">
        <v>238.6</v>
      </c>
      <c r="P5" s="47">
        <v>0</v>
      </c>
      <c r="Q5" s="47">
        <v>0</v>
      </c>
      <c r="R5" s="47">
        <v>0</v>
      </c>
      <c r="S5" s="75">
        <v>0</v>
      </c>
      <c r="W5">
        <v>25.4</v>
      </c>
      <c r="X5">
        <v>192.76</v>
      </c>
      <c r="Y5">
        <v>45.84</v>
      </c>
      <c r="Z5">
        <v>26.02</v>
      </c>
      <c r="AA5">
        <v>8.67</v>
      </c>
      <c r="AB5">
        <v>137.52000000000001</v>
      </c>
      <c r="AC5">
        <v>8.67</v>
      </c>
      <c r="AD5">
        <v>0</v>
      </c>
      <c r="AE5">
        <v>17.52</v>
      </c>
      <c r="AF5">
        <v>6.75</v>
      </c>
      <c r="AG5">
        <v>2.89</v>
      </c>
      <c r="AH5">
        <v>0.57999999999999996</v>
      </c>
      <c r="AI5">
        <v>25.4</v>
      </c>
      <c r="AJ5">
        <v>26.02</v>
      </c>
      <c r="AK5">
        <v>26.02</v>
      </c>
      <c r="AL5">
        <v>0</v>
      </c>
      <c r="AM5">
        <v>0</v>
      </c>
      <c r="AN5">
        <v>0</v>
      </c>
      <c r="AO5">
        <v>4.41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4">
        <v>3.47</v>
      </c>
      <c r="I6" s="47">
        <v>0</v>
      </c>
      <c r="J6" s="47">
        <v>4.41</v>
      </c>
      <c r="K6" s="47">
        <v>112.91999999999999</v>
      </c>
      <c r="L6" s="47">
        <v>6.75</v>
      </c>
      <c r="M6" s="75">
        <v>0</v>
      </c>
      <c r="N6" s="74">
        <v>137.52000000000001</v>
      </c>
      <c r="O6" s="47">
        <v>238.6</v>
      </c>
      <c r="P6" s="47">
        <v>0</v>
      </c>
      <c r="Q6" s="47">
        <v>0</v>
      </c>
      <c r="R6" s="47">
        <v>0</v>
      </c>
      <c r="S6" s="75">
        <v>0</v>
      </c>
      <c r="W6">
        <v>25.4</v>
      </c>
      <c r="X6">
        <v>192.76</v>
      </c>
      <c r="Y6">
        <v>45.84</v>
      </c>
      <c r="Z6">
        <v>26.02</v>
      </c>
      <c r="AA6">
        <v>8.67</v>
      </c>
      <c r="AB6">
        <v>137.52000000000001</v>
      </c>
      <c r="AC6">
        <v>8.67</v>
      </c>
      <c r="AD6">
        <v>0</v>
      </c>
      <c r="AE6">
        <v>17.52</v>
      </c>
      <c r="AF6">
        <v>6.75</v>
      </c>
      <c r="AG6">
        <v>2.89</v>
      </c>
      <c r="AH6">
        <v>0.57999999999999996</v>
      </c>
      <c r="AI6">
        <v>25.4</v>
      </c>
      <c r="AJ6">
        <v>26.02</v>
      </c>
      <c r="AK6">
        <v>26.02</v>
      </c>
      <c r="AL6">
        <v>0</v>
      </c>
      <c r="AM6">
        <v>0</v>
      </c>
      <c r="AN6">
        <v>0</v>
      </c>
      <c r="AO6">
        <v>4.41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4">
        <v>3.42</v>
      </c>
      <c r="I7" s="47">
        <v>0</v>
      </c>
      <c r="J7" s="47">
        <v>4.33</v>
      </c>
      <c r="K7" s="47">
        <v>112.91999999999999</v>
      </c>
      <c r="L7" s="47">
        <v>6.75</v>
      </c>
      <c r="M7" s="75">
        <v>0</v>
      </c>
      <c r="N7" s="74">
        <v>137.52000000000001</v>
      </c>
      <c r="O7" s="47">
        <v>238.6</v>
      </c>
      <c r="P7" s="47">
        <v>0</v>
      </c>
      <c r="Q7" s="47">
        <v>0</v>
      </c>
      <c r="R7" s="47">
        <v>0</v>
      </c>
      <c r="S7" s="75">
        <v>0</v>
      </c>
      <c r="W7">
        <v>25.4</v>
      </c>
      <c r="X7">
        <v>192.76</v>
      </c>
      <c r="Y7">
        <v>45.84</v>
      </c>
      <c r="Z7">
        <v>26.02</v>
      </c>
      <c r="AA7">
        <v>8.67</v>
      </c>
      <c r="AB7">
        <v>137.52000000000001</v>
      </c>
      <c r="AC7">
        <v>8.67</v>
      </c>
      <c r="AD7">
        <v>0</v>
      </c>
      <c r="AE7">
        <v>17.52</v>
      </c>
      <c r="AF7">
        <v>6.75</v>
      </c>
      <c r="AG7">
        <v>2.89</v>
      </c>
      <c r="AH7">
        <v>0.53</v>
      </c>
      <c r="AI7">
        <v>25.4</v>
      </c>
      <c r="AJ7">
        <v>26.02</v>
      </c>
      <c r="AK7">
        <v>26.02</v>
      </c>
      <c r="AL7">
        <v>0</v>
      </c>
      <c r="AM7">
        <v>0</v>
      </c>
      <c r="AN7">
        <v>0</v>
      </c>
      <c r="AO7">
        <v>4.33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4">
        <v>3.42</v>
      </c>
      <c r="I8" s="47">
        <v>0</v>
      </c>
      <c r="J8" s="47">
        <v>4.33</v>
      </c>
      <c r="K8" s="47">
        <v>112.91999999999999</v>
      </c>
      <c r="L8" s="47">
        <v>6.75</v>
      </c>
      <c r="M8" s="75">
        <v>0</v>
      </c>
      <c r="N8" s="74">
        <v>137.52000000000001</v>
      </c>
      <c r="O8" s="47">
        <v>238.6</v>
      </c>
      <c r="P8" s="47">
        <v>0</v>
      </c>
      <c r="Q8" s="47">
        <v>0</v>
      </c>
      <c r="R8" s="47">
        <v>0</v>
      </c>
      <c r="S8" s="75">
        <v>0</v>
      </c>
      <c r="W8">
        <v>25.4</v>
      </c>
      <c r="X8">
        <v>192.76</v>
      </c>
      <c r="Y8">
        <v>45.84</v>
      </c>
      <c r="Z8">
        <v>26.02</v>
      </c>
      <c r="AA8">
        <v>8.67</v>
      </c>
      <c r="AB8">
        <v>137.52000000000001</v>
      </c>
      <c r="AC8">
        <v>8.67</v>
      </c>
      <c r="AD8">
        <v>0</v>
      </c>
      <c r="AE8">
        <v>17.52</v>
      </c>
      <c r="AF8">
        <v>6.75</v>
      </c>
      <c r="AG8">
        <v>2.89</v>
      </c>
      <c r="AH8">
        <v>0.53</v>
      </c>
      <c r="AI8">
        <v>25.4</v>
      </c>
      <c r="AJ8">
        <v>26.02</v>
      </c>
      <c r="AK8">
        <v>26.02</v>
      </c>
      <c r="AL8">
        <v>0</v>
      </c>
      <c r="AM8">
        <v>0</v>
      </c>
      <c r="AN8">
        <v>0</v>
      </c>
      <c r="AO8">
        <v>4.33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4">
        <v>3.42</v>
      </c>
      <c r="I9" s="47">
        <v>0</v>
      </c>
      <c r="J9" s="47">
        <v>4.33</v>
      </c>
      <c r="K9" s="47">
        <v>112.91999999999999</v>
      </c>
      <c r="L9" s="47">
        <v>6.75</v>
      </c>
      <c r="M9" s="75">
        <v>0</v>
      </c>
      <c r="N9" s="74">
        <v>137.52000000000001</v>
      </c>
      <c r="O9" s="47">
        <v>238.6</v>
      </c>
      <c r="P9" s="47">
        <v>0</v>
      </c>
      <c r="Q9" s="47">
        <v>0</v>
      </c>
      <c r="R9" s="47">
        <v>0</v>
      </c>
      <c r="S9" s="75">
        <v>0</v>
      </c>
      <c r="W9">
        <v>25.4</v>
      </c>
      <c r="X9">
        <v>192.76</v>
      </c>
      <c r="Y9">
        <v>45.84</v>
      </c>
      <c r="Z9">
        <v>26.02</v>
      </c>
      <c r="AA9">
        <v>8.67</v>
      </c>
      <c r="AB9">
        <v>137.52000000000001</v>
      </c>
      <c r="AC9">
        <v>8.67</v>
      </c>
      <c r="AD9">
        <v>0</v>
      </c>
      <c r="AE9">
        <v>17.52</v>
      </c>
      <c r="AF9">
        <v>6.75</v>
      </c>
      <c r="AG9">
        <v>2.89</v>
      </c>
      <c r="AH9">
        <v>0.53</v>
      </c>
      <c r="AI9">
        <v>25.4</v>
      </c>
      <c r="AJ9">
        <v>26.02</v>
      </c>
      <c r="AK9">
        <v>26.02</v>
      </c>
      <c r="AL9">
        <v>0</v>
      </c>
      <c r="AM9">
        <v>0</v>
      </c>
      <c r="AN9">
        <v>0</v>
      </c>
      <c r="AO9">
        <v>4.33</v>
      </c>
    </row>
    <row r="10" spans="1:41">
      <c r="A10" t="s">
        <v>260</v>
      </c>
      <c r="C10" t="s">
        <v>233</v>
      </c>
      <c r="G10" t="s">
        <v>52</v>
      </c>
      <c r="H10" s="74">
        <v>3.42</v>
      </c>
      <c r="I10" s="47">
        <v>0</v>
      </c>
      <c r="J10" s="47">
        <v>4.33</v>
      </c>
      <c r="K10" s="47">
        <v>112.91999999999999</v>
      </c>
      <c r="L10" s="47">
        <v>6.75</v>
      </c>
      <c r="M10" s="75">
        <v>0</v>
      </c>
      <c r="N10" s="74">
        <v>137.52000000000001</v>
      </c>
      <c r="O10" s="47">
        <v>238.6</v>
      </c>
      <c r="P10" s="47">
        <v>0</v>
      </c>
      <c r="Q10" s="47">
        <v>0</v>
      </c>
      <c r="R10" s="47">
        <v>0</v>
      </c>
      <c r="S10" s="75">
        <v>0</v>
      </c>
      <c r="W10">
        <v>25.4</v>
      </c>
      <c r="X10">
        <v>192.76</v>
      </c>
      <c r="Y10">
        <v>45.84</v>
      </c>
      <c r="Z10">
        <v>26.02</v>
      </c>
      <c r="AA10">
        <v>8.67</v>
      </c>
      <c r="AB10">
        <v>137.52000000000001</v>
      </c>
      <c r="AC10">
        <v>8.67</v>
      </c>
      <c r="AD10">
        <v>0</v>
      </c>
      <c r="AE10">
        <v>17.52</v>
      </c>
      <c r="AF10">
        <v>6.75</v>
      </c>
      <c r="AG10">
        <v>2.89</v>
      </c>
      <c r="AH10">
        <v>0.53</v>
      </c>
      <c r="AI10">
        <v>25.4</v>
      </c>
      <c r="AJ10">
        <v>26.02</v>
      </c>
      <c r="AK10">
        <v>26.02</v>
      </c>
      <c r="AL10">
        <v>0</v>
      </c>
      <c r="AM10">
        <v>0</v>
      </c>
      <c r="AN10">
        <v>0</v>
      </c>
      <c r="AO10">
        <v>4.33</v>
      </c>
    </row>
    <row r="11" spans="1:41">
      <c r="A11" t="s">
        <v>240</v>
      </c>
      <c r="C11" t="s">
        <v>316</v>
      </c>
      <c r="G11" t="s">
        <v>53</v>
      </c>
      <c r="H11" s="74">
        <v>3.37</v>
      </c>
      <c r="I11" s="47">
        <v>0</v>
      </c>
      <c r="J11" s="47">
        <v>4.33</v>
      </c>
      <c r="K11" s="47">
        <v>112.91999999999999</v>
      </c>
      <c r="L11" s="47">
        <v>6.75</v>
      </c>
      <c r="M11" s="75">
        <v>0</v>
      </c>
      <c r="N11" s="74">
        <v>137.52000000000001</v>
      </c>
      <c r="O11" s="47">
        <v>45.84</v>
      </c>
      <c r="P11" s="47">
        <v>0</v>
      </c>
      <c r="Q11" s="47">
        <v>0</v>
      </c>
      <c r="R11" s="47">
        <v>0</v>
      </c>
      <c r="S11" s="75">
        <v>0</v>
      </c>
      <c r="W11">
        <v>24.37</v>
      </c>
      <c r="X11">
        <v>0</v>
      </c>
      <c r="Y11">
        <v>45.84</v>
      </c>
      <c r="Z11">
        <v>26.02</v>
      </c>
      <c r="AA11">
        <v>8.67</v>
      </c>
      <c r="AB11">
        <v>137.52000000000001</v>
      </c>
      <c r="AC11">
        <v>8.67</v>
      </c>
      <c r="AD11">
        <v>0</v>
      </c>
      <c r="AE11">
        <v>17.52</v>
      </c>
      <c r="AF11">
        <v>6.75</v>
      </c>
      <c r="AG11">
        <v>2.89</v>
      </c>
      <c r="AH11">
        <v>0.48</v>
      </c>
      <c r="AI11">
        <v>24.37</v>
      </c>
      <c r="AJ11">
        <v>26.02</v>
      </c>
      <c r="AK11">
        <v>26.02</v>
      </c>
      <c r="AL11">
        <v>0</v>
      </c>
      <c r="AM11">
        <v>0</v>
      </c>
      <c r="AN11">
        <v>0</v>
      </c>
      <c r="AO11">
        <v>4.33</v>
      </c>
    </row>
    <row r="12" spans="1:41">
      <c r="A12" t="s">
        <v>241</v>
      </c>
      <c r="C12" t="s">
        <v>336</v>
      </c>
      <c r="G12" t="s">
        <v>54</v>
      </c>
      <c r="H12" s="74">
        <v>3.37</v>
      </c>
      <c r="I12" s="47">
        <v>0</v>
      </c>
      <c r="J12" s="47">
        <v>4.33</v>
      </c>
      <c r="K12" s="47">
        <v>112.91999999999999</v>
      </c>
      <c r="L12" s="47">
        <v>6.75</v>
      </c>
      <c r="M12" s="75">
        <v>0</v>
      </c>
      <c r="N12" s="74">
        <v>137.52000000000001</v>
      </c>
      <c r="O12" s="47">
        <v>45.84</v>
      </c>
      <c r="P12" s="47">
        <v>0</v>
      </c>
      <c r="Q12" s="47">
        <v>0</v>
      </c>
      <c r="R12" s="47">
        <v>0</v>
      </c>
      <c r="S12" s="75">
        <v>0</v>
      </c>
      <c r="W12">
        <v>24.37</v>
      </c>
      <c r="X12">
        <v>0</v>
      </c>
      <c r="Y12">
        <v>45.84</v>
      </c>
      <c r="Z12">
        <v>26.02</v>
      </c>
      <c r="AA12">
        <v>8.67</v>
      </c>
      <c r="AB12">
        <v>137.52000000000001</v>
      </c>
      <c r="AC12">
        <v>8.67</v>
      </c>
      <c r="AD12">
        <v>0</v>
      </c>
      <c r="AE12">
        <v>17.52</v>
      </c>
      <c r="AF12">
        <v>6.75</v>
      </c>
      <c r="AG12">
        <v>2.89</v>
      </c>
      <c r="AH12">
        <v>0.48</v>
      </c>
      <c r="AI12">
        <v>24.37</v>
      </c>
      <c r="AJ12">
        <v>26.02</v>
      </c>
      <c r="AK12">
        <v>26.02</v>
      </c>
      <c r="AL12">
        <v>0</v>
      </c>
      <c r="AM12">
        <v>0</v>
      </c>
      <c r="AN12">
        <v>0</v>
      </c>
      <c r="AO12">
        <v>4.33</v>
      </c>
    </row>
    <row r="13" spans="1:41">
      <c r="A13" t="s">
        <v>242</v>
      </c>
      <c r="G13" t="s">
        <v>55</v>
      </c>
      <c r="H13" s="74">
        <v>3.37</v>
      </c>
      <c r="I13" s="47">
        <v>0</v>
      </c>
      <c r="J13" s="47">
        <v>4.33</v>
      </c>
      <c r="K13" s="47">
        <v>112.91999999999999</v>
      </c>
      <c r="L13" s="47">
        <v>6.75</v>
      </c>
      <c r="M13" s="75">
        <v>0</v>
      </c>
      <c r="N13" s="74">
        <v>137.52000000000001</v>
      </c>
      <c r="O13" s="47">
        <v>45.84</v>
      </c>
      <c r="P13" s="47">
        <v>0</v>
      </c>
      <c r="Q13" s="47">
        <v>0</v>
      </c>
      <c r="R13" s="47">
        <v>0</v>
      </c>
      <c r="S13" s="75">
        <v>0</v>
      </c>
      <c r="W13">
        <v>24.37</v>
      </c>
      <c r="X13">
        <v>0</v>
      </c>
      <c r="Y13">
        <v>45.84</v>
      </c>
      <c r="Z13">
        <v>26.02</v>
      </c>
      <c r="AA13">
        <v>8.67</v>
      </c>
      <c r="AB13">
        <v>137.52000000000001</v>
      </c>
      <c r="AC13">
        <v>8.67</v>
      </c>
      <c r="AD13">
        <v>0</v>
      </c>
      <c r="AE13">
        <v>17.52</v>
      </c>
      <c r="AF13">
        <v>6.75</v>
      </c>
      <c r="AG13">
        <v>2.89</v>
      </c>
      <c r="AH13">
        <v>0.48</v>
      </c>
      <c r="AI13">
        <v>24.37</v>
      </c>
      <c r="AJ13">
        <v>26.02</v>
      </c>
      <c r="AK13">
        <v>26.02</v>
      </c>
      <c r="AL13">
        <v>0</v>
      </c>
      <c r="AM13">
        <v>0</v>
      </c>
      <c r="AN13">
        <v>0</v>
      </c>
      <c r="AO13">
        <v>4.33</v>
      </c>
    </row>
    <row r="14" spans="1:41">
      <c r="A14" t="s">
        <v>243</v>
      </c>
      <c r="G14" t="s">
        <v>56</v>
      </c>
      <c r="H14" s="74">
        <v>3.37</v>
      </c>
      <c r="I14" s="47">
        <v>0</v>
      </c>
      <c r="J14" s="47">
        <v>4.33</v>
      </c>
      <c r="K14" s="47">
        <v>112.91999999999999</v>
      </c>
      <c r="L14" s="47">
        <v>6.75</v>
      </c>
      <c r="M14" s="75">
        <v>0</v>
      </c>
      <c r="N14" s="74">
        <v>137.52000000000001</v>
      </c>
      <c r="O14" s="47">
        <v>45.84</v>
      </c>
      <c r="P14" s="47">
        <v>0</v>
      </c>
      <c r="Q14" s="47">
        <v>0</v>
      </c>
      <c r="R14" s="47">
        <v>0</v>
      </c>
      <c r="S14" s="75">
        <v>0</v>
      </c>
      <c r="W14">
        <v>24.37</v>
      </c>
      <c r="X14">
        <v>0</v>
      </c>
      <c r="Y14">
        <v>45.84</v>
      </c>
      <c r="Z14">
        <v>26.02</v>
      </c>
      <c r="AA14">
        <v>8.67</v>
      </c>
      <c r="AB14">
        <v>137.52000000000001</v>
      </c>
      <c r="AC14">
        <v>8.67</v>
      </c>
      <c r="AD14">
        <v>0</v>
      </c>
      <c r="AE14">
        <v>17.52</v>
      </c>
      <c r="AF14">
        <v>6.75</v>
      </c>
      <c r="AG14">
        <v>2.89</v>
      </c>
      <c r="AH14">
        <v>0.48</v>
      </c>
      <c r="AI14">
        <v>24.37</v>
      </c>
      <c r="AJ14">
        <v>26.02</v>
      </c>
      <c r="AK14">
        <v>26.02</v>
      </c>
      <c r="AL14">
        <v>0</v>
      </c>
      <c r="AM14">
        <v>0</v>
      </c>
      <c r="AN14">
        <v>0</v>
      </c>
      <c r="AO14">
        <v>4.33</v>
      </c>
    </row>
    <row r="15" spans="1:41">
      <c r="A15" t="s">
        <v>244</v>
      </c>
      <c r="G15" t="s">
        <v>57</v>
      </c>
      <c r="H15" s="74">
        <v>3.3200000000000003</v>
      </c>
      <c r="I15" s="47">
        <v>0</v>
      </c>
      <c r="J15" s="47">
        <v>4.33</v>
      </c>
      <c r="K15" s="47">
        <v>112.91999999999999</v>
      </c>
      <c r="L15" s="47">
        <v>6.75</v>
      </c>
      <c r="M15" s="75">
        <v>0</v>
      </c>
      <c r="N15" s="74">
        <v>137.52000000000001</v>
      </c>
      <c r="O15" s="47">
        <v>45.84</v>
      </c>
      <c r="P15" s="47">
        <v>0</v>
      </c>
      <c r="Q15" s="47">
        <v>0</v>
      </c>
      <c r="R15" s="47">
        <v>0</v>
      </c>
      <c r="S15" s="75">
        <v>0</v>
      </c>
      <c r="W15">
        <v>24.37</v>
      </c>
      <c r="X15">
        <v>0</v>
      </c>
      <c r="Y15">
        <v>45.84</v>
      </c>
      <c r="Z15">
        <v>26.02</v>
      </c>
      <c r="AA15">
        <v>8.67</v>
      </c>
      <c r="AB15">
        <v>137.52000000000001</v>
      </c>
      <c r="AC15">
        <v>8.67</v>
      </c>
      <c r="AD15">
        <v>0</v>
      </c>
      <c r="AE15">
        <v>17.52</v>
      </c>
      <c r="AF15">
        <v>6.75</v>
      </c>
      <c r="AG15">
        <v>2.89</v>
      </c>
      <c r="AH15">
        <v>0.43</v>
      </c>
      <c r="AI15">
        <v>24.37</v>
      </c>
      <c r="AJ15">
        <v>26.02</v>
      </c>
      <c r="AK15">
        <v>26.02</v>
      </c>
      <c r="AL15">
        <v>0</v>
      </c>
      <c r="AM15">
        <v>0</v>
      </c>
      <c r="AN15">
        <v>0</v>
      </c>
      <c r="AO15">
        <v>4.33</v>
      </c>
    </row>
    <row r="16" spans="1:41">
      <c r="A16" t="s">
        <v>245</v>
      </c>
      <c r="G16" t="s">
        <v>58</v>
      </c>
      <c r="H16" s="74">
        <v>3.3200000000000003</v>
      </c>
      <c r="I16" s="47">
        <v>0</v>
      </c>
      <c r="J16" s="47">
        <v>4.33</v>
      </c>
      <c r="K16" s="47">
        <v>112.91999999999999</v>
      </c>
      <c r="L16" s="47">
        <v>6.75</v>
      </c>
      <c r="M16" s="75">
        <v>0</v>
      </c>
      <c r="N16" s="74">
        <v>137.52000000000001</v>
      </c>
      <c r="O16" s="47">
        <v>45.84</v>
      </c>
      <c r="P16" s="47">
        <v>0</v>
      </c>
      <c r="Q16" s="47">
        <v>0</v>
      </c>
      <c r="R16" s="47">
        <v>0</v>
      </c>
      <c r="S16" s="75">
        <v>0</v>
      </c>
      <c r="W16">
        <v>24.37</v>
      </c>
      <c r="X16">
        <v>0</v>
      </c>
      <c r="Y16">
        <v>45.84</v>
      </c>
      <c r="Z16">
        <v>26.02</v>
      </c>
      <c r="AA16">
        <v>8.67</v>
      </c>
      <c r="AB16">
        <v>137.52000000000001</v>
      </c>
      <c r="AC16">
        <v>8.67</v>
      </c>
      <c r="AD16">
        <v>0</v>
      </c>
      <c r="AE16">
        <v>17.52</v>
      </c>
      <c r="AF16">
        <v>6.75</v>
      </c>
      <c r="AG16">
        <v>2.89</v>
      </c>
      <c r="AH16">
        <v>0.43</v>
      </c>
      <c r="AI16">
        <v>24.37</v>
      </c>
      <c r="AJ16">
        <v>26.02</v>
      </c>
      <c r="AK16">
        <v>26.02</v>
      </c>
      <c r="AL16">
        <v>0</v>
      </c>
      <c r="AM16">
        <v>0</v>
      </c>
      <c r="AN16">
        <v>0</v>
      </c>
      <c r="AO16">
        <v>4.33</v>
      </c>
    </row>
    <row r="17" spans="1:41">
      <c r="A17" t="s">
        <v>246</v>
      </c>
      <c r="G17" t="s">
        <v>59</v>
      </c>
      <c r="H17" s="74">
        <v>3.3200000000000003</v>
      </c>
      <c r="I17" s="47">
        <v>0</v>
      </c>
      <c r="J17" s="47">
        <v>4.33</v>
      </c>
      <c r="K17" s="47">
        <v>112.91999999999999</v>
      </c>
      <c r="L17" s="47">
        <v>6.75</v>
      </c>
      <c r="M17" s="75">
        <v>0</v>
      </c>
      <c r="N17" s="74">
        <v>137.52000000000001</v>
      </c>
      <c r="O17" s="47">
        <v>45.84</v>
      </c>
      <c r="P17" s="47">
        <v>0</v>
      </c>
      <c r="Q17" s="47">
        <v>0</v>
      </c>
      <c r="R17" s="47">
        <v>0</v>
      </c>
      <c r="S17" s="75">
        <v>0</v>
      </c>
      <c r="W17">
        <v>24.37</v>
      </c>
      <c r="X17">
        <v>0</v>
      </c>
      <c r="Y17">
        <v>45.84</v>
      </c>
      <c r="Z17">
        <v>26.02</v>
      </c>
      <c r="AA17">
        <v>8.67</v>
      </c>
      <c r="AB17">
        <v>137.52000000000001</v>
      </c>
      <c r="AC17">
        <v>8.67</v>
      </c>
      <c r="AD17">
        <v>0</v>
      </c>
      <c r="AE17">
        <v>17.52</v>
      </c>
      <c r="AF17">
        <v>6.75</v>
      </c>
      <c r="AG17">
        <v>2.89</v>
      </c>
      <c r="AH17">
        <v>0.43</v>
      </c>
      <c r="AI17">
        <v>24.37</v>
      </c>
      <c r="AJ17">
        <v>26.02</v>
      </c>
      <c r="AK17">
        <v>26.02</v>
      </c>
      <c r="AL17">
        <v>0</v>
      </c>
      <c r="AM17">
        <v>0</v>
      </c>
      <c r="AN17">
        <v>0</v>
      </c>
      <c r="AO17">
        <v>4.33</v>
      </c>
    </row>
    <row r="18" spans="1:41">
      <c r="A18" t="s">
        <v>247</v>
      </c>
      <c r="G18" t="s">
        <v>60</v>
      </c>
      <c r="H18" s="74">
        <v>3.3200000000000003</v>
      </c>
      <c r="I18" s="47">
        <v>0</v>
      </c>
      <c r="J18" s="47">
        <v>4.33</v>
      </c>
      <c r="K18" s="47">
        <v>112.91999999999999</v>
      </c>
      <c r="L18" s="47">
        <v>6.75</v>
      </c>
      <c r="M18" s="75">
        <v>0</v>
      </c>
      <c r="N18" s="74">
        <v>137.52000000000001</v>
      </c>
      <c r="O18" s="47">
        <v>45.84</v>
      </c>
      <c r="P18" s="47">
        <v>0</v>
      </c>
      <c r="Q18" s="47">
        <v>0</v>
      </c>
      <c r="R18" s="47">
        <v>0</v>
      </c>
      <c r="S18" s="75">
        <v>0</v>
      </c>
      <c r="W18">
        <v>24.37</v>
      </c>
      <c r="X18">
        <v>0</v>
      </c>
      <c r="Y18">
        <v>45.84</v>
      </c>
      <c r="Z18">
        <v>26.02</v>
      </c>
      <c r="AA18">
        <v>8.67</v>
      </c>
      <c r="AB18">
        <v>137.52000000000001</v>
      </c>
      <c r="AC18">
        <v>8.67</v>
      </c>
      <c r="AD18">
        <v>0</v>
      </c>
      <c r="AE18">
        <v>17.52</v>
      </c>
      <c r="AF18">
        <v>6.75</v>
      </c>
      <c r="AG18">
        <v>2.89</v>
      </c>
      <c r="AH18">
        <v>0.43</v>
      </c>
      <c r="AI18">
        <v>24.37</v>
      </c>
      <c r="AJ18">
        <v>26.02</v>
      </c>
      <c r="AK18">
        <v>26.02</v>
      </c>
      <c r="AL18">
        <v>0</v>
      </c>
      <c r="AM18">
        <v>0</v>
      </c>
      <c r="AN18">
        <v>0</v>
      </c>
      <c r="AO18">
        <v>4.33</v>
      </c>
    </row>
    <row r="19" spans="1:41">
      <c r="A19" t="s">
        <v>261</v>
      </c>
      <c r="G19" t="s">
        <v>61</v>
      </c>
      <c r="H19" s="74">
        <v>3.3200000000000003</v>
      </c>
      <c r="I19" s="47">
        <v>0</v>
      </c>
      <c r="J19" s="47">
        <v>4.33</v>
      </c>
      <c r="K19" s="47">
        <v>112.91999999999999</v>
      </c>
      <c r="L19" s="47">
        <v>6.75</v>
      </c>
      <c r="M19" s="75">
        <v>0</v>
      </c>
      <c r="N19" s="74">
        <v>137.52000000000001</v>
      </c>
      <c r="O19" s="47">
        <v>45.84</v>
      </c>
      <c r="P19" s="47">
        <v>0</v>
      </c>
      <c r="Q19" s="47">
        <v>0</v>
      </c>
      <c r="R19" s="47">
        <v>0</v>
      </c>
      <c r="S19" s="75">
        <v>0</v>
      </c>
      <c r="W19">
        <v>24.37</v>
      </c>
      <c r="X19">
        <v>0</v>
      </c>
      <c r="Y19">
        <v>45.84</v>
      </c>
      <c r="Z19">
        <v>26.02</v>
      </c>
      <c r="AA19">
        <v>8.67</v>
      </c>
      <c r="AB19">
        <v>137.52000000000001</v>
      </c>
      <c r="AC19">
        <v>8.67</v>
      </c>
      <c r="AD19">
        <v>0</v>
      </c>
      <c r="AE19">
        <v>17.52</v>
      </c>
      <c r="AF19">
        <v>6.75</v>
      </c>
      <c r="AG19">
        <v>2.89</v>
      </c>
      <c r="AH19">
        <v>0.43</v>
      </c>
      <c r="AI19">
        <v>24.37</v>
      </c>
      <c r="AJ19">
        <v>26.02</v>
      </c>
      <c r="AK19">
        <v>26.02</v>
      </c>
      <c r="AL19">
        <v>0</v>
      </c>
      <c r="AM19">
        <v>0</v>
      </c>
      <c r="AN19">
        <v>0</v>
      </c>
      <c r="AO19">
        <v>4.33</v>
      </c>
    </row>
    <row r="20" spans="1:41">
      <c r="A20" t="s">
        <v>262</v>
      </c>
      <c r="G20" t="s">
        <v>62</v>
      </c>
      <c r="H20" s="74">
        <v>3.3200000000000003</v>
      </c>
      <c r="I20" s="47">
        <v>0</v>
      </c>
      <c r="J20" s="47">
        <v>4.33</v>
      </c>
      <c r="K20" s="47">
        <v>112.91999999999999</v>
      </c>
      <c r="L20" s="47">
        <v>6.75</v>
      </c>
      <c r="M20" s="75">
        <v>0</v>
      </c>
      <c r="N20" s="74">
        <v>137.52000000000001</v>
      </c>
      <c r="O20" s="47">
        <v>45.84</v>
      </c>
      <c r="P20" s="47">
        <v>0</v>
      </c>
      <c r="Q20" s="47">
        <v>0</v>
      </c>
      <c r="R20" s="47">
        <v>0</v>
      </c>
      <c r="S20" s="75">
        <v>0</v>
      </c>
      <c r="W20">
        <v>24.37</v>
      </c>
      <c r="X20">
        <v>0</v>
      </c>
      <c r="Y20">
        <v>45.84</v>
      </c>
      <c r="Z20">
        <v>26.02</v>
      </c>
      <c r="AA20">
        <v>8.67</v>
      </c>
      <c r="AB20">
        <v>137.52000000000001</v>
      </c>
      <c r="AC20">
        <v>8.67</v>
      </c>
      <c r="AD20">
        <v>0</v>
      </c>
      <c r="AE20">
        <v>17.52</v>
      </c>
      <c r="AF20">
        <v>6.75</v>
      </c>
      <c r="AG20">
        <v>2.89</v>
      </c>
      <c r="AH20">
        <v>0.43</v>
      </c>
      <c r="AI20">
        <v>24.37</v>
      </c>
      <c r="AJ20">
        <v>26.02</v>
      </c>
      <c r="AK20">
        <v>26.02</v>
      </c>
      <c r="AL20">
        <v>0</v>
      </c>
      <c r="AM20">
        <v>0</v>
      </c>
      <c r="AN20">
        <v>0</v>
      </c>
      <c r="AO20">
        <v>4.33</v>
      </c>
    </row>
    <row r="21" spans="1:41">
      <c r="A21" t="s">
        <v>248</v>
      </c>
      <c r="G21" t="s">
        <v>63</v>
      </c>
      <c r="H21" s="74">
        <v>3.3200000000000003</v>
      </c>
      <c r="I21" s="47">
        <v>0</v>
      </c>
      <c r="J21" s="47">
        <v>4.33</v>
      </c>
      <c r="K21" s="47">
        <v>112.91999999999999</v>
      </c>
      <c r="L21" s="47">
        <v>6.75</v>
      </c>
      <c r="M21" s="75">
        <v>0</v>
      </c>
      <c r="N21" s="74">
        <v>137.52000000000001</v>
      </c>
      <c r="O21" s="47">
        <v>45.84</v>
      </c>
      <c r="P21" s="47">
        <v>0</v>
      </c>
      <c r="Q21" s="47">
        <v>0</v>
      </c>
      <c r="R21" s="47">
        <v>0</v>
      </c>
      <c r="S21" s="75">
        <v>0</v>
      </c>
      <c r="W21">
        <v>24.37</v>
      </c>
      <c r="X21">
        <v>0</v>
      </c>
      <c r="Y21">
        <v>45.84</v>
      </c>
      <c r="Z21">
        <v>26.02</v>
      </c>
      <c r="AA21">
        <v>8.67</v>
      </c>
      <c r="AB21">
        <v>137.52000000000001</v>
      </c>
      <c r="AC21">
        <v>8.67</v>
      </c>
      <c r="AD21">
        <v>0</v>
      </c>
      <c r="AE21">
        <v>17.52</v>
      </c>
      <c r="AF21">
        <v>6.75</v>
      </c>
      <c r="AG21">
        <v>2.89</v>
      </c>
      <c r="AH21">
        <v>0.43</v>
      </c>
      <c r="AI21">
        <v>24.37</v>
      </c>
      <c r="AJ21">
        <v>26.02</v>
      </c>
      <c r="AK21">
        <v>26.02</v>
      </c>
      <c r="AL21">
        <v>0</v>
      </c>
      <c r="AM21">
        <v>0</v>
      </c>
      <c r="AN21">
        <v>0</v>
      </c>
      <c r="AO21">
        <v>4.33</v>
      </c>
    </row>
    <row r="22" spans="1:41">
      <c r="A22" t="s">
        <v>249</v>
      </c>
      <c r="G22" t="s">
        <v>64</v>
      </c>
      <c r="H22" s="74">
        <v>3.3200000000000003</v>
      </c>
      <c r="I22" s="47">
        <v>0</v>
      </c>
      <c r="J22" s="47">
        <v>4.33</v>
      </c>
      <c r="K22" s="47">
        <v>112.91999999999999</v>
      </c>
      <c r="L22" s="47">
        <v>6.75</v>
      </c>
      <c r="M22" s="75">
        <v>0</v>
      </c>
      <c r="N22" s="74">
        <v>137.52000000000001</v>
      </c>
      <c r="O22" s="47">
        <v>45.84</v>
      </c>
      <c r="P22" s="47">
        <v>0</v>
      </c>
      <c r="Q22" s="47">
        <v>0</v>
      </c>
      <c r="R22" s="47">
        <v>0</v>
      </c>
      <c r="S22" s="75">
        <v>0</v>
      </c>
      <c r="W22">
        <v>24.37</v>
      </c>
      <c r="X22">
        <v>0</v>
      </c>
      <c r="Y22">
        <v>45.84</v>
      </c>
      <c r="Z22">
        <v>26.02</v>
      </c>
      <c r="AA22">
        <v>8.67</v>
      </c>
      <c r="AB22">
        <v>137.52000000000001</v>
      </c>
      <c r="AC22">
        <v>8.67</v>
      </c>
      <c r="AD22">
        <v>0</v>
      </c>
      <c r="AE22">
        <v>17.52</v>
      </c>
      <c r="AF22">
        <v>6.75</v>
      </c>
      <c r="AG22">
        <v>2.89</v>
      </c>
      <c r="AH22">
        <v>0.43</v>
      </c>
      <c r="AI22">
        <v>24.37</v>
      </c>
      <c r="AJ22">
        <v>26.02</v>
      </c>
      <c r="AK22">
        <v>26.02</v>
      </c>
      <c r="AL22">
        <v>0</v>
      </c>
      <c r="AM22">
        <v>0</v>
      </c>
      <c r="AN22">
        <v>0</v>
      </c>
      <c r="AO22">
        <v>4.33</v>
      </c>
    </row>
    <row r="23" spans="1:41">
      <c r="A23" t="s">
        <v>250</v>
      </c>
      <c r="G23" t="s">
        <v>65</v>
      </c>
      <c r="H23" s="74">
        <v>3.37</v>
      </c>
      <c r="I23" s="47">
        <v>0</v>
      </c>
      <c r="J23" s="47">
        <v>4.33</v>
      </c>
      <c r="K23" s="47">
        <v>112.91999999999999</v>
      </c>
      <c r="L23" s="47">
        <v>6.75</v>
      </c>
      <c r="M23" s="75">
        <v>0</v>
      </c>
      <c r="N23" s="74">
        <v>137.52000000000001</v>
      </c>
      <c r="O23" s="47">
        <v>45.84</v>
      </c>
      <c r="P23" s="47">
        <v>0</v>
      </c>
      <c r="Q23" s="47">
        <v>0</v>
      </c>
      <c r="R23" s="47">
        <v>0</v>
      </c>
      <c r="S23" s="75">
        <v>0</v>
      </c>
      <c r="W23">
        <v>24.37</v>
      </c>
      <c r="X23">
        <v>0</v>
      </c>
      <c r="Y23">
        <v>45.84</v>
      </c>
      <c r="Z23">
        <v>26.02</v>
      </c>
      <c r="AA23">
        <v>8.67</v>
      </c>
      <c r="AB23">
        <v>137.52000000000001</v>
      </c>
      <c r="AC23">
        <v>8.67</v>
      </c>
      <c r="AD23">
        <v>0</v>
      </c>
      <c r="AE23">
        <v>17.52</v>
      </c>
      <c r="AF23">
        <v>6.75</v>
      </c>
      <c r="AG23">
        <v>2.89</v>
      </c>
      <c r="AH23">
        <v>0.48</v>
      </c>
      <c r="AI23">
        <v>24.37</v>
      </c>
      <c r="AJ23">
        <v>26.02</v>
      </c>
      <c r="AK23">
        <v>26.02</v>
      </c>
      <c r="AL23">
        <v>0</v>
      </c>
      <c r="AM23">
        <v>0</v>
      </c>
      <c r="AN23">
        <v>0</v>
      </c>
      <c r="AO23">
        <v>4.33</v>
      </c>
    </row>
    <row r="24" spans="1:41">
      <c r="A24" t="s">
        <v>251</v>
      </c>
      <c r="G24" t="s">
        <v>66</v>
      </c>
      <c r="H24" s="74">
        <v>3.37</v>
      </c>
      <c r="I24" s="47">
        <v>0</v>
      </c>
      <c r="J24" s="47">
        <v>4.33</v>
      </c>
      <c r="K24" s="47">
        <v>112.91999999999999</v>
      </c>
      <c r="L24" s="47">
        <v>6.75</v>
      </c>
      <c r="M24" s="75">
        <v>0</v>
      </c>
      <c r="N24" s="74">
        <v>137.52000000000001</v>
      </c>
      <c r="O24" s="47">
        <v>45.84</v>
      </c>
      <c r="P24" s="47">
        <v>0</v>
      </c>
      <c r="Q24" s="47">
        <v>0</v>
      </c>
      <c r="R24" s="47">
        <v>0</v>
      </c>
      <c r="S24" s="75">
        <v>0</v>
      </c>
      <c r="W24">
        <v>24.37</v>
      </c>
      <c r="X24">
        <v>0</v>
      </c>
      <c r="Y24">
        <v>45.84</v>
      </c>
      <c r="Z24">
        <v>26.02</v>
      </c>
      <c r="AA24">
        <v>8.67</v>
      </c>
      <c r="AB24">
        <v>137.52000000000001</v>
      </c>
      <c r="AC24">
        <v>8.67</v>
      </c>
      <c r="AD24">
        <v>0</v>
      </c>
      <c r="AE24">
        <v>17.52</v>
      </c>
      <c r="AF24">
        <v>6.75</v>
      </c>
      <c r="AG24">
        <v>2.89</v>
      </c>
      <c r="AH24">
        <v>0.48</v>
      </c>
      <c r="AI24">
        <v>24.37</v>
      </c>
      <c r="AJ24">
        <v>26.02</v>
      </c>
      <c r="AK24">
        <v>26.02</v>
      </c>
      <c r="AL24">
        <v>0</v>
      </c>
      <c r="AM24">
        <v>0</v>
      </c>
      <c r="AN24">
        <v>0</v>
      </c>
      <c r="AO24">
        <v>4.33</v>
      </c>
    </row>
    <row r="25" spans="1:41">
      <c r="A25" t="s">
        <v>252</v>
      </c>
      <c r="G25" t="s">
        <v>67</v>
      </c>
      <c r="H25" s="74">
        <v>3.37</v>
      </c>
      <c r="I25" s="47">
        <v>0</v>
      </c>
      <c r="J25" s="47">
        <v>4.33</v>
      </c>
      <c r="K25" s="47">
        <v>112.91999999999999</v>
      </c>
      <c r="L25" s="47">
        <v>6.75</v>
      </c>
      <c r="M25" s="75">
        <v>0</v>
      </c>
      <c r="N25" s="74">
        <v>137.52000000000001</v>
      </c>
      <c r="O25" s="47">
        <v>45.84</v>
      </c>
      <c r="P25" s="47">
        <v>0</v>
      </c>
      <c r="Q25" s="47">
        <v>0</v>
      </c>
      <c r="R25" s="47">
        <v>0</v>
      </c>
      <c r="S25" s="75">
        <v>0</v>
      </c>
      <c r="W25">
        <v>24.37</v>
      </c>
      <c r="X25">
        <v>0</v>
      </c>
      <c r="Y25">
        <v>45.84</v>
      </c>
      <c r="Z25">
        <v>26.02</v>
      </c>
      <c r="AA25">
        <v>8.67</v>
      </c>
      <c r="AB25">
        <v>137.52000000000001</v>
      </c>
      <c r="AC25">
        <v>8.67</v>
      </c>
      <c r="AD25">
        <v>0</v>
      </c>
      <c r="AE25">
        <v>17.52</v>
      </c>
      <c r="AF25">
        <v>6.75</v>
      </c>
      <c r="AG25">
        <v>2.89</v>
      </c>
      <c r="AH25">
        <v>0.48</v>
      </c>
      <c r="AI25">
        <v>24.37</v>
      </c>
      <c r="AJ25">
        <v>26.02</v>
      </c>
      <c r="AK25">
        <v>26.02</v>
      </c>
      <c r="AL25">
        <v>0</v>
      </c>
      <c r="AM25">
        <v>0</v>
      </c>
      <c r="AN25">
        <v>0</v>
      </c>
      <c r="AO25">
        <v>4.33</v>
      </c>
    </row>
    <row r="26" spans="1:41">
      <c r="A26" t="s">
        <v>253</v>
      </c>
      <c r="G26" t="s">
        <v>68</v>
      </c>
      <c r="H26" s="74">
        <v>3.37</v>
      </c>
      <c r="I26" s="47">
        <v>0</v>
      </c>
      <c r="J26" s="47">
        <v>4.33</v>
      </c>
      <c r="K26" s="47">
        <v>112.91999999999999</v>
      </c>
      <c r="L26" s="47">
        <v>6.75</v>
      </c>
      <c r="M26" s="75">
        <v>0</v>
      </c>
      <c r="N26" s="74">
        <v>137.52000000000001</v>
      </c>
      <c r="O26" s="47">
        <v>45.84</v>
      </c>
      <c r="P26" s="47">
        <v>0</v>
      </c>
      <c r="Q26" s="47">
        <v>0</v>
      </c>
      <c r="R26" s="47">
        <v>0</v>
      </c>
      <c r="S26" s="75">
        <v>0</v>
      </c>
      <c r="W26">
        <v>24.37</v>
      </c>
      <c r="X26">
        <v>0</v>
      </c>
      <c r="Y26">
        <v>45.84</v>
      </c>
      <c r="Z26">
        <v>26.02</v>
      </c>
      <c r="AA26">
        <v>8.67</v>
      </c>
      <c r="AB26">
        <v>137.52000000000001</v>
      </c>
      <c r="AC26">
        <v>8.67</v>
      </c>
      <c r="AD26">
        <v>0</v>
      </c>
      <c r="AE26">
        <v>17.52</v>
      </c>
      <c r="AF26">
        <v>6.75</v>
      </c>
      <c r="AG26">
        <v>2.89</v>
      </c>
      <c r="AH26">
        <v>0.48</v>
      </c>
      <c r="AI26">
        <v>24.37</v>
      </c>
      <c r="AJ26">
        <v>26.02</v>
      </c>
      <c r="AK26">
        <v>26.02</v>
      </c>
      <c r="AL26">
        <v>0</v>
      </c>
      <c r="AM26">
        <v>0</v>
      </c>
      <c r="AN26">
        <v>0</v>
      </c>
      <c r="AO26">
        <v>4.33</v>
      </c>
    </row>
    <row r="27" spans="1:41">
      <c r="A27" t="s">
        <v>254</v>
      </c>
      <c r="G27" t="s">
        <v>69</v>
      </c>
      <c r="H27" s="74">
        <v>3.42</v>
      </c>
      <c r="I27" s="47">
        <v>0</v>
      </c>
      <c r="J27" s="47">
        <v>4.2300000000000004</v>
      </c>
      <c r="K27" s="47">
        <v>112.91999999999999</v>
      </c>
      <c r="L27" s="47">
        <v>6.75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26.91</v>
      </c>
      <c r="X27">
        <v>0</v>
      </c>
      <c r="Y27">
        <v>0</v>
      </c>
      <c r="Z27">
        <v>26.02</v>
      </c>
      <c r="AA27">
        <v>8.67</v>
      </c>
      <c r="AB27">
        <v>0</v>
      </c>
      <c r="AC27">
        <v>8.67</v>
      </c>
      <c r="AD27">
        <v>0</v>
      </c>
      <c r="AE27">
        <v>17.52</v>
      </c>
      <c r="AF27">
        <v>6.75</v>
      </c>
      <c r="AG27">
        <v>2.89</v>
      </c>
      <c r="AH27">
        <v>0.53</v>
      </c>
      <c r="AI27">
        <v>26.91</v>
      </c>
      <c r="AJ27">
        <v>26.02</v>
      </c>
      <c r="AK27">
        <v>26.02</v>
      </c>
      <c r="AL27">
        <v>0</v>
      </c>
      <c r="AM27">
        <v>0</v>
      </c>
      <c r="AN27">
        <v>0</v>
      </c>
      <c r="AO27">
        <v>4.2300000000000004</v>
      </c>
    </row>
    <row r="28" spans="1:41">
      <c r="A28" t="s">
        <v>255</v>
      </c>
      <c r="G28" t="s">
        <v>70</v>
      </c>
      <c r="H28" s="74">
        <v>3.42</v>
      </c>
      <c r="I28" s="47">
        <v>0</v>
      </c>
      <c r="J28" s="47">
        <v>4.2300000000000004</v>
      </c>
      <c r="K28" s="47">
        <v>112.91999999999999</v>
      </c>
      <c r="L28" s="47">
        <v>6.75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26.91</v>
      </c>
      <c r="X28">
        <v>0</v>
      </c>
      <c r="Y28">
        <v>0</v>
      </c>
      <c r="Z28">
        <v>26.02</v>
      </c>
      <c r="AA28">
        <v>8.67</v>
      </c>
      <c r="AB28">
        <v>0</v>
      </c>
      <c r="AC28">
        <v>8.67</v>
      </c>
      <c r="AD28">
        <v>0</v>
      </c>
      <c r="AE28">
        <v>17.52</v>
      </c>
      <c r="AF28">
        <v>6.75</v>
      </c>
      <c r="AG28">
        <v>2.89</v>
      </c>
      <c r="AH28">
        <v>0.53</v>
      </c>
      <c r="AI28">
        <v>26.91</v>
      </c>
      <c r="AJ28">
        <v>26.02</v>
      </c>
      <c r="AK28">
        <v>26.02</v>
      </c>
      <c r="AL28">
        <v>0</v>
      </c>
      <c r="AM28">
        <v>0</v>
      </c>
      <c r="AN28">
        <v>0</v>
      </c>
      <c r="AO28">
        <v>4.2300000000000004</v>
      </c>
    </row>
    <row r="29" spans="1:41">
      <c r="A29" t="s">
        <v>263</v>
      </c>
      <c r="G29" t="s">
        <v>71</v>
      </c>
      <c r="H29" s="74">
        <v>3.42</v>
      </c>
      <c r="I29" s="47">
        <v>0</v>
      </c>
      <c r="J29" s="47">
        <v>4.2300000000000004</v>
      </c>
      <c r="K29" s="47">
        <v>112.91999999999999</v>
      </c>
      <c r="L29" s="47">
        <v>6.75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26.91</v>
      </c>
      <c r="X29">
        <v>0</v>
      </c>
      <c r="Y29">
        <v>0</v>
      </c>
      <c r="Z29">
        <v>26.02</v>
      </c>
      <c r="AA29">
        <v>8.67</v>
      </c>
      <c r="AB29">
        <v>0</v>
      </c>
      <c r="AC29">
        <v>8.67</v>
      </c>
      <c r="AD29">
        <v>0</v>
      </c>
      <c r="AE29">
        <v>17.52</v>
      </c>
      <c r="AF29">
        <v>6.75</v>
      </c>
      <c r="AG29">
        <v>2.89</v>
      </c>
      <c r="AH29">
        <v>0.53</v>
      </c>
      <c r="AI29">
        <v>26.91</v>
      </c>
      <c r="AJ29">
        <v>26.02</v>
      </c>
      <c r="AK29">
        <v>26.02</v>
      </c>
      <c r="AL29">
        <v>0</v>
      </c>
      <c r="AM29">
        <v>0</v>
      </c>
      <c r="AN29">
        <v>0</v>
      </c>
      <c r="AO29">
        <v>4.2300000000000004</v>
      </c>
    </row>
    <row r="30" spans="1:41">
      <c r="A30" t="s">
        <v>264</v>
      </c>
      <c r="G30" t="s">
        <v>72</v>
      </c>
      <c r="H30" s="74">
        <v>3.42</v>
      </c>
      <c r="I30" s="47">
        <v>0</v>
      </c>
      <c r="J30" s="47">
        <v>4.2300000000000004</v>
      </c>
      <c r="K30" s="47">
        <v>112.91999999999999</v>
      </c>
      <c r="L30" s="47">
        <v>6.91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26.91</v>
      </c>
      <c r="X30">
        <v>0</v>
      </c>
      <c r="Y30">
        <v>0</v>
      </c>
      <c r="Z30">
        <v>26.02</v>
      </c>
      <c r="AA30">
        <v>8.67</v>
      </c>
      <c r="AB30">
        <v>0</v>
      </c>
      <c r="AC30">
        <v>8.67</v>
      </c>
      <c r="AD30">
        <v>0</v>
      </c>
      <c r="AE30">
        <v>17.52</v>
      </c>
      <c r="AF30">
        <v>6.75</v>
      </c>
      <c r="AG30">
        <v>2.89</v>
      </c>
      <c r="AH30">
        <v>0.53</v>
      </c>
      <c r="AI30">
        <v>26.91</v>
      </c>
      <c r="AJ30">
        <v>26.02</v>
      </c>
      <c r="AK30">
        <v>26.02</v>
      </c>
      <c r="AL30">
        <v>0</v>
      </c>
      <c r="AM30">
        <v>0</v>
      </c>
      <c r="AN30">
        <v>0.16</v>
      </c>
      <c r="AO30">
        <v>4.2300000000000004</v>
      </c>
    </row>
    <row r="31" spans="1:41">
      <c r="A31" t="s">
        <v>274</v>
      </c>
      <c r="G31" t="s">
        <v>73</v>
      </c>
      <c r="H31" s="74">
        <v>3.47</v>
      </c>
      <c r="I31" s="47">
        <v>0</v>
      </c>
      <c r="J31" s="47">
        <v>4.2300000000000004</v>
      </c>
      <c r="K31" s="47">
        <v>112.91999999999999</v>
      </c>
      <c r="L31" s="47">
        <v>7.14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26.91</v>
      </c>
      <c r="X31">
        <v>0</v>
      </c>
      <c r="Y31">
        <v>0</v>
      </c>
      <c r="Z31">
        <v>26.02</v>
      </c>
      <c r="AA31">
        <v>8.67</v>
      </c>
      <c r="AB31">
        <v>0</v>
      </c>
      <c r="AC31">
        <v>8.67</v>
      </c>
      <c r="AD31">
        <v>0</v>
      </c>
      <c r="AE31">
        <v>17.52</v>
      </c>
      <c r="AF31">
        <v>6.75</v>
      </c>
      <c r="AG31">
        <v>2.89</v>
      </c>
      <c r="AH31">
        <v>0.57999999999999996</v>
      </c>
      <c r="AI31">
        <v>26.91</v>
      </c>
      <c r="AJ31">
        <v>26.02</v>
      </c>
      <c r="AK31">
        <v>26.02</v>
      </c>
      <c r="AL31">
        <v>0</v>
      </c>
      <c r="AM31">
        <v>0</v>
      </c>
      <c r="AN31">
        <v>0.39</v>
      </c>
      <c r="AO31">
        <v>4.2300000000000004</v>
      </c>
    </row>
    <row r="32" spans="1:41">
      <c r="A32" t="s">
        <v>275</v>
      </c>
      <c r="G32" t="s">
        <v>74</v>
      </c>
      <c r="H32" s="74">
        <v>3.47</v>
      </c>
      <c r="I32" s="47">
        <v>0</v>
      </c>
      <c r="J32" s="47">
        <v>4.2300000000000004</v>
      </c>
      <c r="K32" s="47">
        <v>112.91999999999999</v>
      </c>
      <c r="L32" s="47">
        <v>7.62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26.91</v>
      </c>
      <c r="X32">
        <v>0</v>
      </c>
      <c r="Y32">
        <v>0</v>
      </c>
      <c r="Z32">
        <v>26.02</v>
      </c>
      <c r="AA32">
        <v>8.67</v>
      </c>
      <c r="AB32">
        <v>0</v>
      </c>
      <c r="AC32">
        <v>8.67</v>
      </c>
      <c r="AD32">
        <v>0</v>
      </c>
      <c r="AE32">
        <v>17.52</v>
      </c>
      <c r="AF32">
        <v>6.75</v>
      </c>
      <c r="AG32">
        <v>2.89</v>
      </c>
      <c r="AH32">
        <v>0.57999999999999996</v>
      </c>
      <c r="AI32">
        <v>26.91</v>
      </c>
      <c r="AJ32">
        <v>26.02</v>
      </c>
      <c r="AK32">
        <v>26.02</v>
      </c>
      <c r="AL32">
        <v>0</v>
      </c>
      <c r="AM32">
        <v>0</v>
      </c>
      <c r="AN32">
        <v>0.87</v>
      </c>
      <c r="AO32">
        <v>4.2300000000000004</v>
      </c>
    </row>
    <row r="33" spans="1:41">
      <c r="A33" t="s">
        <v>276</v>
      </c>
      <c r="G33" t="s">
        <v>75</v>
      </c>
      <c r="H33" s="74">
        <v>3.47</v>
      </c>
      <c r="I33" s="47">
        <v>0</v>
      </c>
      <c r="J33" s="47">
        <v>4.2300000000000004</v>
      </c>
      <c r="K33" s="47">
        <v>112.91999999999999</v>
      </c>
      <c r="L33" s="47">
        <v>8.1999999999999993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26.91</v>
      </c>
      <c r="X33">
        <v>0</v>
      </c>
      <c r="Y33">
        <v>0</v>
      </c>
      <c r="Z33">
        <v>26.02</v>
      </c>
      <c r="AA33">
        <v>8.67</v>
      </c>
      <c r="AB33">
        <v>0</v>
      </c>
      <c r="AC33">
        <v>8.67</v>
      </c>
      <c r="AD33">
        <v>0</v>
      </c>
      <c r="AE33">
        <v>17.52</v>
      </c>
      <c r="AF33">
        <v>6.75</v>
      </c>
      <c r="AG33">
        <v>2.89</v>
      </c>
      <c r="AH33">
        <v>0.57999999999999996</v>
      </c>
      <c r="AI33">
        <v>26.91</v>
      </c>
      <c r="AJ33">
        <v>26.02</v>
      </c>
      <c r="AK33">
        <v>26.02</v>
      </c>
      <c r="AL33">
        <v>0</v>
      </c>
      <c r="AM33">
        <v>0</v>
      </c>
      <c r="AN33">
        <v>1.45</v>
      </c>
      <c r="AO33">
        <v>4.2300000000000004</v>
      </c>
    </row>
    <row r="34" spans="1:41">
      <c r="A34" t="s">
        <v>277</v>
      </c>
      <c r="G34" t="s">
        <v>76</v>
      </c>
      <c r="H34" s="74">
        <v>3.47</v>
      </c>
      <c r="I34" s="47">
        <v>0</v>
      </c>
      <c r="J34" s="47">
        <v>4.2300000000000004</v>
      </c>
      <c r="K34" s="47">
        <v>112.91999999999999</v>
      </c>
      <c r="L34" s="47">
        <v>8.629999999999999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26.91</v>
      </c>
      <c r="X34">
        <v>0</v>
      </c>
      <c r="Y34">
        <v>0</v>
      </c>
      <c r="Z34">
        <v>26.02</v>
      </c>
      <c r="AA34">
        <v>8.67</v>
      </c>
      <c r="AB34">
        <v>0</v>
      </c>
      <c r="AC34">
        <v>8.67</v>
      </c>
      <c r="AD34">
        <v>0</v>
      </c>
      <c r="AE34">
        <v>17.52</v>
      </c>
      <c r="AF34">
        <v>6.75</v>
      </c>
      <c r="AG34">
        <v>2.89</v>
      </c>
      <c r="AH34">
        <v>0.57999999999999996</v>
      </c>
      <c r="AI34">
        <v>26.91</v>
      </c>
      <c r="AJ34">
        <v>26.02</v>
      </c>
      <c r="AK34">
        <v>26.02</v>
      </c>
      <c r="AL34">
        <v>0</v>
      </c>
      <c r="AM34">
        <v>0</v>
      </c>
      <c r="AN34">
        <v>1.88</v>
      </c>
      <c r="AO34">
        <v>4.2300000000000004</v>
      </c>
    </row>
    <row r="35" spans="1:41">
      <c r="A35" t="s">
        <v>279</v>
      </c>
      <c r="G35" t="s">
        <v>77</v>
      </c>
      <c r="H35" s="74">
        <v>3.85</v>
      </c>
      <c r="I35" s="47">
        <v>0</v>
      </c>
      <c r="J35" s="47">
        <v>4.2300000000000004</v>
      </c>
      <c r="K35" s="47">
        <v>112.91999999999999</v>
      </c>
      <c r="L35" s="47">
        <v>9.26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26.91</v>
      </c>
      <c r="X35">
        <v>0</v>
      </c>
      <c r="Y35">
        <v>0</v>
      </c>
      <c r="Z35">
        <v>26.02</v>
      </c>
      <c r="AA35">
        <v>8.67</v>
      </c>
      <c r="AB35">
        <v>0</v>
      </c>
      <c r="AC35">
        <v>8.67</v>
      </c>
      <c r="AD35">
        <v>0</v>
      </c>
      <c r="AE35">
        <v>17.52</v>
      </c>
      <c r="AF35">
        <v>6.75</v>
      </c>
      <c r="AG35">
        <v>2.89</v>
      </c>
      <c r="AH35">
        <v>0.96</v>
      </c>
      <c r="AI35">
        <v>26.91</v>
      </c>
      <c r="AJ35">
        <v>26.02</v>
      </c>
      <c r="AK35">
        <v>26.02</v>
      </c>
      <c r="AL35">
        <v>0</v>
      </c>
      <c r="AM35">
        <v>0</v>
      </c>
      <c r="AN35">
        <v>2.5099999999999998</v>
      </c>
      <c r="AO35">
        <v>4.2300000000000004</v>
      </c>
    </row>
    <row r="36" spans="1:41">
      <c r="A36" t="s">
        <v>309</v>
      </c>
      <c r="G36" t="s">
        <v>78</v>
      </c>
      <c r="H36" s="74">
        <v>3.85</v>
      </c>
      <c r="I36" s="47">
        <v>0</v>
      </c>
      <c r="J36" s="47">
        <v>4.2300000000000004</v>
      </c>
      <c r="K36" s="47">
        <v>112.91999999999999</v>
      </c>
      <c r="L36" s="47">
        <v>9.5500000000000007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26.91</v>
      </c>
      <c r="X36">
        <v>0</v>
      </c>
      <c r="Y36">
        <v>0</v>
      </c>
      <c r="Z36">
        <v>26.02</v>
      </c>
      <c r="AA36">
        <v>8.67</v>
      </c>
      <c r="AB36">
        <v>0</v>
      </c>
      <c r="AC36">
        <v>8.67</v>
      </c>
      <c r="AD36">
        <v>0</v>
      </c>
      <c r="AE36">
        <v>17.52</v>
      </c>
      <c r="AF36">
        <v>6.75</v>
      </c>
      <c r="AG36">
        <v>2.89</v>
      </c>
      <c r="AH36">
        <v>0.96</v>
      </c>
      <c r="AI36">
        <v>26.91</v>
      </c>
      <c r="AJ36">
        <v>26.02</v>
      </c>
      <c r="AK36">
        <v>26.02</v>
      </c>
      <c r="AL36">
        <v>0</v>
      </c>
      <c r="AM36">
        <v>0</v>
      </c>
      <c r="AN36">
        <v>2.8</v>
      </c>
      <c r="AO36">
        <v>4.2300000000000004</v>
      </c>
    </row>
    <row r="37" spans="1:41">
      <c r="A37" t="s">
        <v>310</v>
      </c>
      <c r="G37" t="s">
        <v>79</v>
      </c>
      <c r="H37" s="74">
        <v>3.85</v>
      </c>
      <c r="I37" s="47">
        <v>0</v>
      </c>
      <c r="J37" s="47">
        <v>4.2300000000000004</v>
      </c>
      <c r="K37" s="47">
        <v>112.91999999999999</v>
      </c>
      <c r="L37" s="47">
        <v>10.120000000000001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26.91</v>
      </c>
      <c r="X37">
        <v>0</v>
      </c>
      <c r="Y37">
        <v>0</v>
      </c>
      <c r="Z37">
        <v>26.02</v>
      </c>
      <c r="AA37">
        <v>8.67</v>
      </c>
      <c r="AB37">
        <v>0</v>
      </c>
      <c r="AC37">
        <v>8.67</v>
      </c>
      <c r="AD37">
        <v>0</v>
      </c>
      <c r="AE37">
        <v>17.52</v>
      </c>
      <c r="AF37">
        <v>6.75</v>
      </c>
      <c r="AG37">
        <v>2.89</v>
      </c>
      <c r="AH37">
        <v>0.96</v>
      </c>
      <c r="AI37">
        <v>26.91</v>
      </c>
      <c r="AJ37">
        <v>26.02</v>
      </c>
      <c r="AK37">
        <v>26.02</v>
      </c>
      <c r="AL37">
        <v>0</v>
      </c>
      <c r="AM37">
        <v>0</v>
      </c>
      <c r="AN37">
        <v>3.37</v>
      </c>
      <c r="AO37">
        <v>4.2300000000000004</v>
      </c>
    </row>
    <row r="38" spans="1:41">
      <c r="A38" t="s">
        <v>311</v>
      </c>
      <c r="G38" t="s">
        <v>80</v>
      </c>
      <c r="H38" s="74">
        <v>3.85</v>
      </c>
      <c r="I38" s="47">
        <v>0</v>
      </c>
      <c r="J38" s="47">
        <v>4.2300000000000004</v>
      </c>
      <c r="K38" s="47">
        <v>112.91999999999999</v>
      </c>
      <c r="L38" s="47">
        <v>10.51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26.91</v>
      </c>
      <c r="X38">
        <v>0</v>
      </c>
      <c r="Y38">
        <v>0</v>
      </c>
      <c r="Z38">
        <v>26.02</v>
      </c>
      <c r="AA38">
        <v>8.67</v>
      </c>
      <c r="AB38">
        <v>0</v>
      </c>
      <c r="AC38">
        <v>8.67</v>
      </c>
      <c r="AD38">
        <v>0</v>
      </c>
      <c r="AE38">
        <v>17.52</v>
      </c>
      <c r="AF38">
        <v>6.75</v>
      </c>
      <c r="AG38">
        <v>2.89</v>
      </c>
      <c r="AH38">
        <v>0.96</v>
      </c>
      <c r="AI38">
        <v>26.91</v>
      </c>
      <c r="AJ38">
        <v>26.02</v>
      </c>
      <c r="AK38">
        <v>26.02</v>
      </c>
      <c r="AL38">
        <v>0</v>
      </c>
      <c r="AM38">
        <v>0</v>
      </c>
      <c r="AN38">
        <v>3.76</v>
      </c>
      <c r="AO38">
        <v>4.2300000000000004</v>
      </c>
    </row>
    <row r="39" spans="1:41">
      <c r="A39" t="s">
        <v>312</v>
      </c>
      <c r="G39" t="s">
        <v>81</v>
      </c>
      <c r="H39" s="74">
        <v>3.7600000000000002</v>
      </c>
      <c r="I39" s="47">
        <v>0</v>
      </c>
      <c r="J39" s="47">
        <v>4.2300000000000004</v>
      </c>
      <c r="K39" s="47">
        <v>165.92999999999998</v>
      </c>
      <c r="L39" s="47">
        <v>11.09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26.91</v>
      </c>
      <c r="X39">
        <v>0</v>
      </c>
      <c r="Y39">
        <v>0</v>
      </c>
      <c r="Z39">
        <v>26.02</v>
      </c>
      <c r="AA39">
        <v>8.67</v>
      </c>
      <c r="AB39">
        <v>0</v>
      </c>
      <c r="AC39">
        <v>8.67</v>
      </c>
      <c r="AD39">
        <v>0</v>
      </c>
      <c r="AE39">
        <v>17.52</v>
      </c>
      <c r="AF39">
        <v>6.75</v>
      </c>
      <c r="AG39">
        <v>2.89</v>
      </c>
      <c r="AH39">
        <v>0.87</v>
      </c>
      <c r="AI39">
        <v>26.91</v>
      </c>
      <c r="AJ39">
        <v>26.02</v>
      </c>
      <c r="AK39">
        <v>26.02</v>
      </c>
      <c r="AL39">
        <v>42.41</v>
      </c>
      <c r="AM39">
        <v>10.6</v>
      </c>
      <c r="AN39">
        <v>4.34</v>
      </c>
      <c r="AO39">
        <v>4.2300000000000004</v>
      </c>
    </row>
    <row r="40" spans="1:41">
      <c r="A40" t="s">
        <v>329</v>
      </c>
      <c r="G40" t="s">
        <v>82</v>
      </c>
      <c r="H40" s="74">
        <v>3.7600000000000002</v>
      </c>
      <c r="I40" s="47">
        <v>0</v>
      </c>
      <c r="J40" s="47">
        <v>4.2300000000000004</v>
      </c>
      <c r="K40" s="47">
        <v>165.92999999999998</v>
      </c>
      <c r="L40" s="47">
        <v>11.379999999999999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26.91</v>
      </c>
      <c r="X40">
        <v>0</v>
      </c>
      <c r="Y40">
        <v>0</v>
      </c>
      <c r="Z40">
        <v>26.02</v>
      </c>
      <c r="AA40">
        <v>8.67</v>
      </c>
      <c r="AB40">
        <v>0</v>
      </c>
      <c r="AC40">
        <v>8.67</v>
      </c>
      <c r="AD40">
        <v>0</v>
      </c>
      <c r="AE40">
        <v>17.52</v>
      </c>
      <c r="AF40">
        <v>6.75</v>
      </c>
      <c r="AG40">
        <v>2.89</v>
      </c>
      <c r="AH40">
        <v>0.87</v>
      </c>
      <c r="AI40">
        <v>26.91</v>
      </c>
      <c r="AJ40">
        <v>26.02</v>
      </c>
      <c r="AK40">
        <v>26.02</v>
      </c>
      <c r="AL40">
        <v>42.41</v>
      </c>
      <c r="AM40">
        <v>10.6</v>
      </c>
      <c r="AN40">
        <v>4.63</v>
      </c>
      <c r="AO40">
        <v>4.2300000000000004</v>
      </c>
    </row>
    <row r="41" spans="1:41">
      <c r="A41" t="s">
        <v>330</v>
      </c>
      <c r="G41" t="s">
        <v>83</v>
      </c>
      <c r="H41" s="74">
        <v>3.7600000000000002</v>
      </c>
      <c r="I41" s="47">
        <v>0</v>
      </c>
      <c r="J41" s="47">
        <v>4.2300000000000004</v>
      </c>
      <c r="K41" s="47">
        <v>165.92999999999998</v>
      </c>
      <c r="L41" s="47">
        <v>11.57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26.91</v>
      </c>
      <c r="X41">
        <v>0</v>
      </c>
      <c r="Y41">
        <v>0</v>
      </c>
      <c r="Z41">
        <v>26.02</v>
      </c>
      <c r="AA41">
        <v>8.67</v>
      </c>
      <c r="AB41">
        <v>0</v>
      </c>
      <c r="AC41">
        <v>8.67</v>
      </c>
      <c r="AD41">
        <v>0</v>
      </c>
      <c r="AE41">
        <v>17.52</v>
      </c>
      <c r="AF41">
        <v>6.75</v>
      </c>
      <c r="AG41">
        <v>2.89</v>
      </c>
      <c r="AH41">
        <v>0.87</v>
      </c>
      <c r="AI41">
        <v>26.91</v>
      </c>
      <c r="AJ41">
        <v>26.02</v>
      </c>
      <c r="AK41">
        <v>26.02</v>
      </c>
      <c r="AL41">
        <v>42.41</v>
      </c>
      <c r="AM41">
        <v>10.6</v>
      </c>
      <c r="AN41">
        <v>4.82</v>
      </c>
      <c r="AO41">
        <v>4.2300000000000004</v>
      </c>
    </row>
    <row r="42" spans="1:41">
      <c r="A42" t="s">
        <v>331</v>
      </c>
      <c r="G42" t="s">
        <v>84</v>
      </c>
      <c r="H42" s="74">
        <v>3.7600000000000002</v>
      </c>
      <c r="I42" s="47">
        <v>0</v>
      </c>
      <c r="J42" s="47">
        <v>4.2300000000000004</v>
      </c>
      <c r="K42" s="47">
        <v>165.92999999999998</v>
      </c>
      <c r="L42" s="47">
        <v>11.91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26.91</v>
      </c>
      <c r="X42">
        <v>0</v>
      </c>
      <c r="Y42">
        <v>0</v>
      </c>
      <c r="Z42">
        <v>26.02</v>
      </c>
      <c r="AA42">
        <v>8.67</v>
      </c>
      <c r="AB42">
        <v>0</v>
      </c>
      <c r="AC42">
        <v>8.67</v>
      </c>
      <c r="AD42">
        <v>0</v>
      </c>
      <c r="AE42">
        <v>17.52</v>
      </c>
      <c r="AF42">
        <v>6.75</v>
      </c>
      <c r="AG42">
        <v>2.89</v>
      </c>
      <c r="AH42">
        <v>0.87</v>
      </c>
      <c r="AI42">
        <v>26.91</v>
      </c>
      <c r="AJ42">
        <v>26.02</v>
      </c>
      <c r="AK42">
        <v>26.02</v>
      </c>
      <c r="AL42">
        <v>42.41</v>
      </c>
      <c r="AM42">
        <v>10.6</v>
      </c>
      <c r="AN42">
        <v>5.16</v>
      </c>
      <c r="AO42">
        <v>4.2300000000000004</v>
      </c>
    </row>
    <row r="43" spans="1:41">
      <c r="A43" t="s">
        <v>337</v>
      </c>
      <c r="G43" t="s">
        <v>85</v>
      </c>
      <c r="H43" s="74">
        <v>3.7600000000000002</v>
      </c>
      <c r="I43" s="47">
        <v>0</v>
      </c>
      <c r="J43" s="47">
        <v>4.2300000000000004</v>
      </c>
      <c r="K43" s="47">
        <v>165.92999999999998</v>
      </c>
      <c r="L43" s="47">
        <v>12.1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26.91</v>
      </c>
      <c r="X43">
        <v>0</v>
      </c>
      <c r="Y43">
        <v>0</v>
      </c>
      <c r="Z43">
        <v>26.02</v>
      </c>
      <c r="AA43">
        <v>8.67</v>
      </c>
      <c r="AB43">
        <v>0</v>
      </c>
      <c r="AC43">
        <v>8.67</v>
      </c>
      <c r="AD43">
        <v>0</v>
      </c>
      <c r="AE43">
        <v>17.52</v>
      </c>
      <c r="AF43">
        <v>6.75</v>
      </c>
      <c r="AG43">
        <v>2.89</v>
      </c>
      <c r="AH43">
        <v>0.87</v>
      </c>
      <c r="AI43">
        <v>26.91</v>
      </c>
      <c r="AJ43">
        <v>26.02</v>
      </c>
      <c r="AK43">
        <v>26.02</v>
      </c>
      <c r="AL43">
        <v>42.41</v>
      </c>
      <c r="AM43">
        <v>10.6</v>
      </c>
      <c r="AN43">
        <v>5.35</v>
      </c>
      <c r="AO43">
        <v>4.2300000000000004</v>
      </c>
    </row>
    <row r="44" spans="1:41">
      <c r="A44" t="s">
        <v>339</v>
      </c>
      <c r="G44" t="s">
        <v>86</v>
      </c>
      <c r="H44" s="74">
        <v>3.7600000000000002</v>
      </c>
      <c r="I44" s="47">
        <v>0</v>
      </c>
      <c r="J44" s="47">
        <v>4.2300000000000004</v>
      </c>
      <c r="K44" s="47">
        <v>165.92999999999998</v>
      </c>
      <c r="L44" s="47">
        <v>12.48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26.91</v>
      </c>
      <c r="X44">
        <v>0</v>
      </c>
      <c r="Y44">
        <v>0</v>
      </c>
      <c r="Z44">
        <v>26.02</v>
      </c>
      <c r="AA44">
        <v>8.67</v>
      </c>
      <c r="AB44">
        <v>0</v>
      </c>
      <c r="AC44">
        <v>8.67</v>
      </c>
      <c r="AD44">
        <v>0</v>
      </c>
      <c r="AE44">
        <v>17.52</v>
      </c>
      <c r="AF44">
        <v>6.75</v>
      </c>
      <c r="AG44">
        <v>2.89</v>
      </c>
      <c r="AH44">
        <v>0.87</v>
      </c>
      <c r="AI44">
        <v>26.91</v>
      </c>
      <c r="AJ44">
        <v>26.02</v>
      </c>
      <c r="AK44">
        <v>26.02</v>
      </c>
      <c r="AL44">
        <v>42.41</v>
      </c>
      <c r="AM44">
        <v>10.6</v>
      </c>
      <c r="AN44">
        <v>5.73</v>
      </c>
      <c r="AO44">
        <v>4.2300000000000004</v>
      </c>
    </row>
    <row r="45" spans="1:41">
      <c r="A45" t="s">
        <v>358</v>
      </c>
      <c r="G45" t="s">
        <v>87</v>
      </c>
      <c r="H45" s="74">
        <v>3.7600000000000002</v>
      </c>
      <c r="I45" s="47">
        <v>0</v>
      </c>
      <c r="J45" s="47">
        <v>119.89</v>
      </c>
      <c r="K45" s="47">
        <v>165.92999999999998</v>
      </c>
      <c r="L45" s="47">
        <v>12.77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26.91</v>
      </c>
      <c r="X45">
        <v>0</v>
      </c>
      <c r="Y45">
        <v>0</v>
      </c>
      <c r="Z45">
        <v>26.02</v>
      </c>
      <c r="AA45">
        <v>8.67</v>
      </c>
      <c r="AB45">
        <v>0</v>
      </c>
      <c r="AC45">
        <v>8.67</v>
      </c>
      <c r="AD45">
        <v>115.66</v>
      </c>
      <c r="AE45">
        <v>17.52</v>
      </c>
      <c r="AF45">
        <v>6.75</v>
      </c>
      <c r="AG45">
        <v>2.89</v>
      </c>
      <c r="AH45">
        <v>0.87</v>
      </c>
      <c r="AI45">
        <v>26.91</v>
      </c>
      <c r="AJ45">
        <v>26.02</v>
      </c>
      <c r="AK45">
        <v>26.02</v>
      </c>
      <c r="AL45">
        <v>42.41</v>
      </c>
      <c r="AM45">
        <v>10.6</v>
      </c>
      <c r="AN45">
        <v>6.02</v>
      </c>
      <c r="AO45">
        <v>4.2300000000000004</v>
      </c>
    </row>
    <row r="46" spans="1:41">
      <c r="A46" t="s">
        <v>359</v>
      </c>
      <c r="G46" t="s">
        <v>88</v>
      </c>
      <c r="H46" s="74">
        <v>3.7600000000000002</v>
      </c>
      <c r="I46" s="47">
        <v>0</v>
      </c>
      <c r="J46" s="47">
        <v>119.89</v>
      </c>
      <c r="K46" s="47">
        <v>165.92999999999998</v>
      </c>
      <c r="L46" s="47">
        <v>12.92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26.91</v>
      </c>
      <c r="X46">
        <v>0</v>
      </c>
      <c r="Y46">
        <v>0</v>
      </c>
      <c r="Z46">
        <v>26.02</v>
      </c>
      <c r="AA46">
        <v>8.67</v>
      </c>
      <c r="AB46">
        <v>0</v>
      </c>
      <c r="AC46">
        <v>8.67</v>
      </c>
      <c r="AD46">
        <v>115.66</v>
      </c>
      <c r="AE46">
        <v>17.52</v>
      </c>
      <c r="AF46">
        <v>6.75</v>
      </c>
      <c r="AG46">
        <v>2.89</v>
      </c>
      <c r="AH46">
        <v>0.87</v>
      </c>
      <c r="AI46">
        <v>26.91</v>
      </c>
      <c r="AJ46">
        <v>26.02</v>
      </c>
      <c r="AK46">
        <v>26.02</v>
      </c>
      <c r="AL46">
        <v>42.41</v>
      </c>
      <c r="AM46">
        <v>10.6</v>
      </c>
      <c r="AN46">
        <v>6.17</v>
      </c>
      <c r="AO46">
        <v>4.2300000000000004</v>
      </c>
    </row>
    <row r="47" spans="1:41">
      <c r="A47" t="s">
        <v>360</v>
      </c>
      <c r="G47" t="s">
        <v>89</v>
      </c>
      <c r="H47" s="74">
        <v>3.7600000000000002</v>
      </c>
      <c r="I47" s="47">
        <v>0</v>
      </c>
      <c r="J47" s="47">
        <v>119.89</v>
      </c>
      <c r="K47" s="47">
        <v>165.92999999999998</v>
      </c>
      <c r="L47" s="47">
        <v>13.059999999999999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26.91</v>
      </c>
      <c r="X47">
        <v>0</v>
      </c>
      <c r="Y47">
        <v>0</v>
      </c>
      <c r="Z47">
        <v>26.02</v>
      </c>
      <c r="AA47">
        <v>8.67</v>
      </c>
      <c r="AB47">
        <v>0</v>
      </c>
      <c r="AC47">
        <v>8.67</v>
      </c>
      <c r="AD47">
        <v>115.66</v>
      </c>
      <c r="AE47">
        <v>17.52</v>
      </c>
      <c r="AF47">
        <v>6.75</v>
      </c>
      <c r="AG47">
        <v>2.89</v>
      </c>
      <c r="AH47">
        <v>0.87</v>
      </c>
      <c r="AI47">
        <v>26.91</v>
      </c>
      <c r="AJ47">
        <v>26.02</v>
      </c>
      <c r="AK47">
        <v>26.02</v>
      </c>
      <c r="AL47">
        <v>42.41</v>
      </c>
      <c r="AM47">
        <v>10.6</v>
      </c>
      <c r="AN47">
        <v>6.31</v>
      </c>
      <c r="AO47">
        <v>4.2300000000000004</v>
      </c>
    </row>
    <row r="48" spans="1:41">
      <c r="A48" t="s">
        <v>364</v>
      </c>
      <c r="G48" t="s">
        <v>90</v>
      </c>
      <c r="H48" s="74">
        <v>3.7600000000000002</v>
      </c>
      <c r="I48" s="47">
        <v>0</v>
      </c>
      <c r="J48" s="47">
        <v>119.89</v>
      </c>
      <c r="K48" s="47">
        <v>165.92999999999998</v>
      </c>
      <c r="L48" s="47">
        <v>13.3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26.91</v>
      </c>
      <c r="X48">
        <v>0</v>
      </c>
      <c r="Y48">
        <v>0</v>
      </c>
      <c r="Z48">
        <v>26.02</v>
      </c>
      <c r="AA48">
        <v>8.67</v>
      </c>
      <c r="AB48">
        <v>0</v>
      </c>
      <c r="AC48">
        <v>8.67</v>
      </c>
      <c r="AD48">
        <v>115.66</v>
      </c>
      <c r="AE48">
        <v>17.52</v>
      </c>
      <c r="AF48">
        <v>6.75</v>
      </c>
      <c r="AG48">
        <v>2.89</v>
      </c>
      <c r="AH48">
        <v>0.87</v>
      </c>
      <c r="AI48">
        <v>26.91</v>
      </c>
      <c r="AJ48">
        <v>26.02</v>
      </c>
      <c r="AK48">
        <v>26.02</v>
      </c>
      <c r="AL48">
        <v>42.41</v>
      </c>
      <c r="AM48">
        <v>10.6</v>
      </c>
      <c r="AN48">
        <v>6.55</v>
      </c>
      <c r="AO48">
        <v>4.2300000000000004</v>
      </c>
    </row>
    <row r="49" spans="1:41">
      <c r="A49" t="s">
        <v>365</v>
      </c>
      <c r="G49" t="s">
        <v>91</v>
      </c>
      <c r="H49" s="74">
        <v>3.7600000000000002</v>
      </c>
      <c r="I49" s="47">
        <v>0</v>
      </c>
      <c r="J49" s="47">
        <v>119.89</v>
      </c>
      <c r="K49" s="47">
        <v>165.92999999999998</v>
      </c>
      <c r="L49" s="47">
        <v>13.64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26.91</v>
      </c>
      <c r="X49">
        <v>0</v>
      </c>
      <c r="Y49">
        <v>0</v>
      </c>
      <c r="Z49">
        <v>26.02</v>
      </c>
      <c r="AA49">
        <v>8.67</v>
      </c>
      <c r="AB49">
        <v>0</v>
      </c>
      <c r="AC49">
        <v>8.67</v>
      </c>
      <c r="AD49">
        <v>115.66</v>
      </c>
      <c r="AE49">
        <v>17.52</v>
      </c>
      <c r="AF49">
        <v>6.75</v>
      </c>
      <c r="AG49">
        <v>2.89</v>
      </c>
      <c r="AH49">
        <v>0.87</v>
      </c>
      <c r="AI49">
        <v>26.91</v>
      </c>
      <c r="AJ49">
        <v>26.02</v>
      </c>
      <c r="AK49">
        <v>26.02</v>
      </c>
      <c r="AL49">
        <v>42.41</v>
      </c>
      <c r="AM49">
        <v>10.6</v>
      </c>
      <c r="AN49">
        <v>6.89</v>
      </c>
      <c r="AO49">
        <v>4.2300000000000004</v>
      </c>
    </row>
    <row r="50" spans="1:41">
      <c r="A50" t="s">
        <v>366</v>
      </c>
      <c r="G50" t="s">
        <v>92</v>
      </c>
      <c r="H50" s="74">
        <v>3.7600000000000002</v>
      </c>
      <c r="I50" s="47">
        <v>0</v>
      </c>
      <c r="J50" s="47">
        <v>119.89</v>
      </c>
      <c r="K50" s="47">
        <v>165.92999999999998</v>
      </c>
      <c r="L50" s="47">
        <v>13.879999999999999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26.91</v>
      </c>
      <c r="X50">
        <v>0</v>
      </c>
      <c r="Y50">
        <v>0</v>
      </c>
      <c r="Z50">
        <v>26.02</v>
      </c>
      <c r="AA50">
        <v>8.67</v>
      </c>
      <c r="AB50">
        <v>0</v>
      </c>
      <c r="AC50">
        <v>8.67</v>
      </c>
      <c r="AD50">
        <v>115.66</v>
      </c>
      <c r="AE50">
        <v>17.52</v>
      </c>
      <c r="AF50">
        <v>6.75</v>
      </c>
      <c r="AG50">
        <v>2.89</v>
      </c>
      <c r="AH50">
        <v>0.87</v>
      </c>
      <c r="AI50">
        <v>26.91</v>
      </c>
      <c r="AJ50">
        <v>26.02</v>
      </c>
      <c r="AK50">
        <v>26.02</v>
      </c>
      <c r="AL50">
        <v>42.41</v>
      </c>
      <c r="AM50">
        <v>10.6</v>
      </c>
      <c r="AN50">
        <v>7.13</v>
      </c>
      <c r="AO50">
        <v>4.2300000000000004</v>
      </c>
    </row>
    <row r="51" spans="1:41">
      <c r="A51" t="s">
        <v>367</v>
      </c>
      <c r="G51" t="s">
        <v>93</v>
      </c>
      <c r="H51" s="74">
        <v>3.7600000000000002</v>
      </c>
      <c r="I51" s="47">
        <v>0</v>
      </c>
      <c r="J51" s="47">
        <v>119.89</v>
      </c>
      <c r="K51" s="47">
        <v>165.92999999999998</v>
      </c>
      <c r="L51" s="47">
        <v>14.120000000000001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26.91</v>
      </c>
      <c r="X51">
        <v>0</v>
      </c>
      <c r="Y51">
        <v>0</v>
      </c>
      <c r="Z51">
        <v>26.02</v>
      </c>
      <c r="AA51">
        <v>8.67</v>
      </c>
      <c r="AB51">
        <v>0</v>
      </c>
      <c r="AC51">
        <v>8.67</v>
      </c>
      <c r="AD51">
        <v>115.66</v>
      </c>
      <c r="AE51">
        <v>17.52</v>
      </c>
      <c r="AF51">
        <v>6.75</v>
      </c>
      <c r="AG51">
        <v>2.89</v>
      </c>
      <c r="AH51">
        <v>0.87</v>
      </c>
      <c r="AI51">
        <v>26.91</v>
      </c>
      <c r="AJ51">
        <v>26.02</v>
      </c>
      <c r="AK51">
        <v>26.02</v>
      </c>
      <c r="AL51">
        <v>42.41</v>
      </c>
      <c r="AM51">
        <v>10.6</v>
      </c>
      <c r="AN51">
        <v>7.37</v>
      </c>
      <c r="AO51">
        <v>4.2300000000000004</v>
      </c>
    </row>
    <row r="52" spans="1:41">
      <c r="A52" t="s">
        <v>368</v>
      </c>
      <c r="G52" t="s">
        <v>94</v>
      </c>
      <c r="H52" s="74">
        <v>3.7600000000000002</v>
      </c>
      <c r="I52" s="47">
        <v>0</v>
      </c>
      <c r="J52" s="47">
        <v>119.89</v>
      </c>
      <c r="K52" s="47">
        <v>165.92999999999998</v>
      </c>
      <c r="L52" s="47">
        <v>14.41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26.91</v>
      </c>
      <c r="X52">
        <v>0</v>
      </c>
      <c r="Y52">
        <v>0</v>
      </c>
      <c r="Z52">
        <v>26.02</v>
      </c>
      <c r="AA52">
        <v>8.67</v>
      </c>
      <c r="AB52">
        <v>0</v>
      </c>
      <c r="AC52">
        <v>8.67</v>
      </c>
      <c r="AD52">
        <v>115.66</v>
      </c>
      <c r="AE52">
        <v>17.52</v>
      </c>
      <c r="AF52">
        <v>6.75</v>
      </c>
      <c r="AG52">
        <v>2.89</v>
      </c>
      <c r="AH52">
        <v>0.87</v>
      </c>
      <c r="AI52">
        <v>26.91</v>
      </c>
      <c r="AJ52">
        <v>26.02</v>
      </c>
      <c r="AK52">
        <v>26.02</v>
      </c>
      <c r="AL52">
        <v>42.41</v>
      </c>
      <c r="AM52">
        <v>10.6</v>
      </c>
      <c r="AN52">
        <v>7.66</v>
      </c>
      <c r="AO52">
        <v>4.2300000000000004</v>
      </c>
    </row>
    <row r="53" spans="1:41">
      <c r="A53" t="s">
        <v>399</v>
      </c>
      <c r="G53" t="s">
        <v>95</v>
      </c>
      <c r="H53" s="74">
        <v>3.7600000000000002</v>
      </c>
      <c r="I53" s="47">
        <v>0</v>
      </c>
      <c r="J53" s="47">
        <v>119.89</v>
      </c>
      <c r="K53" s="47">
        <v>165.92999999999998</v>
      </c>
      <c r="L53" s="47">
        <v>14.65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26.91</v>
      </c>
      <c r="X53">
        <v>0</v>
      </c>
      <c r="Y53">
        <v>0</v>
      </c>
      <c r="Z53">
        <v>26.02</v>
      </c>
      <c r="AA53">
        <v>8.67</v>
      </c>
      <c r="AB53">
        <v>0</v>
      </c>
      <c r="AC53">
        <v>8.67</v>
      </c>
      <c r="AD53">
        <v>115.66</v>
      </c>
      <c r="AE53">
        <v>17.52</v>
      </c>
      <c r="AF53">
        <v>6.75</v>
      </c>
      <c r="AG53">
        <v>2.89</v>
      </c>
      <c r="AH53">
        <v>0.87</v>
      </c>
      <c r="AI53">
        <v>26.91</v>
      </c>
      <c r="AJ53">
        <v>26.02</v>
      </c>
      <c r="AK53">
        <v>26.02</v>
      </c>
      <c r="AL53">
        <v>42.41</v>
      </c>
      <c r="AM53">
        <v>10.6</v>
      </c>
      <c r="AN53">
        <v>7.9</v>
      </c>
      <c r="AO53">
        <v>4.2300000000000004</v>
      </c>
    </row>
    <row r="54" spans="1:41">
      <c r="A54" t="s">
        <v>398</v>
      </c>
      <c r="G54" t="s">
        <v>96</v>
      </c>
      <c r="H54" s="74">
        <v>3.7600000000000002</v>
      </c>
      <c r="I54" s="47">
        <v>0</v>
      </c>
      <c r="J54" s="47">
        <v>119.89</v>
      </c>
      <c r="K54" s="47">
        <v>165.92999999999998</v>
      </c>
      <c r="L54" s="47">
        <v>14.94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26.91</v>
      </c>
      <c r="X54">
        <v>0</v>
      </c>
      <c r="Y54">
        <v>0</v>
      </c>
      <c r="Z54">
        <v>26.02</v>
      </c>
      <c r="AA54">
        <v>8.67</v>
      </c>
      <c r="AB54">
        <v>0</v>
      </c>
      <c r="AC54">
        <v>8.67</v>
      </c>
      <c r="AD54">
        <v>115.66</v>
      </c>
      <c r="AE54">
        <v>17.52</v>
      </c>
      <c r="AF54">
        <v>6.75</v>
      </c>
      <c r="AG54">
        <v>2.89</v>
      </c>
      <c r="AH54">
        <v>0.87</v>
      </c>
      <c r="AI54">
        <v>26.91</v>
      </c>
      <c r="AJ54">
        <v>26.02</v>
      </c>
      <c r="AK54">
        <v>26.02</v>
      </c>
      <c r="AL54">
        <v>42.41</v>
      </c>
      <c r="AM54">
        <v>10.6</v>
      </c>
      <c r="AN54">
        <v>8.19</v>
      </c>
      <c r="AO54">
        <v>4.2300000000000004</v>
      </c>
    </row>
    <row r="55" spans="1:41">
      <c r="A55" t="s">
        <v>400</v>
      </c>
      <c r="G55" t="s">
        <v>97</v>
      </c>
      <c r="H55" s="74">
        <v>3.66</v>
      </c>
      <c r="I55" s="47">
        <v>0</v>
      </c>
      <c r="J55" s="47">
        <v>100.52</v>
      </c>
      <c r="K55" s="47">
        <v>165.92999999999998</v>
      </c>
      <c r="L55" s="47">
        <v>15.28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26.91</v>
      </c>
      <c r="X55">
        <v>0</v>
      </c>
      <c r="Y55">
        <v>0</v>
      </c>
      <c r="Z55">
        <v>26.02</v>
      </c>
      <c r="AA55">
        <v>8.67</v>
      </c>
      <c r="AB55">
        <v>0</v>
      </c>
      <c r="AC55">
        <v>8.67</v>
      </c>
      <c r="AD55">
        <v>96.38</v>
      </c>
      <c r="AE55">
        <v>17.52</v>
      </c>
      <c r="AF55">
        <v>6.75</v>
      </c>
      <c r="AG55">
        <v>2.89</v>
      </c>
      <c r="AH55">
        <v>0.77</v>
      </c>
      <c r="AI55">
        <v>26.91</v>
      </c>
      <c r="AJ55">
        <v>26.02</v>
      </c>
      <c r="AK55">
        <v>26.02</v>
      </c>
      <c r="AL55">
        <v>42.41</v>
      </c>
      <c r="AM55">
        <v>10.6</v>
      </c>
      <c r="AN55">
        <v>8.5299999999999994</v>
      </c>
      <c r="AO55">
        <v>4.1399999999999997</v>
      </c>
    </row>
    <row r="56" spans="1:41">
      <c r="A56" t="s">
        <v>400</v>
      </c>
      <c r="G56" t="s">
        <v>98</v>
      </c>
      <c r="H56" s="74">
        <v>3.66</v>
      </c>
      <c r="I56" s="47">
        <v>0</v>
      </c>
      <c r="J56" s="47">
        <v>100.52</v>
      </c>
      <c r="K56" s="47">
        <v>165.92999999999998</v>
      </c>
      <c r="L56" s="47">
        <v>15.09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26.91</v>
      </c>
      <c r="X56">
        <v>0</v>
      </c>
      <c r="Y56">
        <v>0</v>
      </c>
      <c r="Z56">
        <v>26.02</v>
      </c>
      <c r="AA56">
        <v>8.67</v>
      </c>
      <c r="AB56">
        <v>0</v>
      </c>
      <c r="AC56">
        <v>8.67</v>
      </c>
      <c r="AD56">
        <v>96.38</v>
      </c>
      <c r="AE56">
        <v>17.52</v>
      </c>
      <c r="AF56">
        <v>6.75</v>
      </c>
      <c r="AG56">
        <v>2.89</v>
      </c>
      <c r="AH56">
        <v>0.77</v>
      </c>
      <c r="AI56">
        <v>26.91</v>
      </c>
      <c r="AJ56">
        <v>26.02</v>
      </c>
      <c r="AK56">
        <v>26.02</v>
      </c>
      <c r="AL56">
        <v>42.41</v>
      </c>
      <c r="AM56">
        <v>10.6</v>
      </c>
      <c r="AN56">
        <v>8.34</v>
      </c>
      <c r="AO56">
        <v>4.1399999999999997</v>
      </c>
    </row>
    <row r="57" spans="1:41">
      <c r="G57" t="s">
        <v>99</v>
      </c>
      <c r="H57" s="74">
        <v>3.66</v>
      </c>
      <c r="I57" s="47">
        <v>0</v>
      </c>
      <c r="J57" s="47">
        <v>100.52</v>
      </c>
      <c r="K57" s="47">
        <v>165.92999999999998</v>
      </c>
      <c r="L57" s="47">
        <v>14.85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26.91</v>
      </c>
      <c r="X57">
        <v>0</v>
      </c>
      <c r="Y57">
        <v>0</v>
      </c>
      <c r="Z57">
        <v>26.02</v>
      </c>
      <c r="AA57">
        <v>8.67</v>
      </c>
      <c r="AB57">
        <v>0</v>
      </c>
      <c r="AC57">
        <v>8.67</v>
      </c>
      <c r="AD57">
        <v>96.38</v>
      </c>
      <c r="AE57">
        <v>17.52</v>
      </c>
      <c r="AF57">
        <v>6.75</v>
      </c>
      <c r="AG57">
        <v>2.89</v>
      </c>
      <c r="AH57">
        <v>0.77</v>
      </c>
      <c r="AI57">
        <v>26.91</v>
      </c>
      <c r="AJ57">
        <v>26.02</v>
      </c>
      <c r="AK57">
        <v>26.02</v>
      </c>
      <c r="AL57">
        <v>42.41</v>
      </c>
      <c r="AM57">
        <v>10.6</v>
      </c>
      <c r="AN57">
        <v>8.1</v>
      </c>
      <c r="AO57">
        <v>4.1399999999999997</v>
      </c>
    </row>
    <row r="58" spans="1:41">
      <c r="G58" t="s">
        <v>100</v>
      </c>
      <c r="H58" s="74">
        <v>3.66</v>
      </c>
      <c r="I58" s="47">
        <v>0</v>
      </c>
      <c r="J58" s="47">
        <v>100.52</v>
      </c>
      <c r="K58" s="47">
        <v>165.92999999999998</v>
      </c>
      <c r="L58" s="47">
        <v>14.6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26.91</v>
      </c>
      <c r="X58">
        <v>0</v>
      </c>
      <c r="Y58">
        <v>0</v>
      </c>
      <c r="Z58">
        <v>26.02</v>
      </c>
      <c r="AA58">
        <v>8.67</v>
      </c>
      <c r="AB58">
        <v>0</v>
      </c>
      <c r="AC58">
        <v>8.67</v>
      </c>
      <c r="AD58">
        <v>96.38</v>
      </c>
      <c r="AE58">
        <v>17.52</v>
      </c>
      <c r="AF58">
        <v>6.75</v>
      </c>
      <c r="AG58">
        <v>2.89</v>
      </c>
      <c r="AH58">
        <v>0.77</v>
      </c>
      <c r="AI58">
        <v>26.91</v>
      </c>
      <c r="AJ58">
        <v>26.02</v>
      </c>
      <c r="AK58">
        <v>26.02</v>
      </c>
      <c r="AL58">
        <v>42.41</v>
      </c>
      <c r="AM58">
        <v>10.6</v>
      </c>
      <c r="AN58">
        <v>7.85</v>
      </c>
      <c r="AO58">
        <v>4.1399999999999997</v>
      </c>
    </row>
    <row r="59" spans="1:41">
      <c r="G59" t="s">
        <v>101</v>
      </c>
      <c r="H59" s="74">
        <v>3.81</v>
      </c>
      <c r="I59" s="47">
        <v>0</v>
      </c>
      <c r="J59" s="47">
        <v>100.52</v>
      </c>
      <c r="K59" s="47">
        <v>165.92999999999998</v>
      </c>
      <c r="L59" s="47">
        <v>14.46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26.91</v>
      </c>
      <c r="X59">
        <v>0</v>
      </c>
      <c r="Y59">
        <v>0</v>
      </c>
      <c r="Z59">
        <v>26.02</v>
      </c>
      <c r="AA59">
        <v>8.67</v>
      </c>
      <c r="AB59">
        <v>0</v>
      </c>
      <c r="AC59">
        <v>8.67</v>
      </c>
      <c r="AD59">
        <v>96.38</v>
      </c>
      <c r="AE59">
        <v>17.52</v>
      </c>
      <c r="AF59">
        <v>6.75</v>
      </c>
      <c r="AG59">
        <v>2.89</v>
      </c>
      <c r="AH59">
        <v>0.92</v>
      </c>
      <c r="AI59">
        <v>26.91</v>
      </c>
      <c r="AJ59">
        <v>26.02</v>
      </c>
      <c r="AK59">
        <v>26.02</v>
      </c>
      <c r="AL59">
        <v>42.41</v>
      </c>
      <c r="AM59">
        <v>10.6</v>
      </c>
      <c r="AN59">
        <v>7.71</v>
      </c>
      <c r="AO59">
        <v>4.1399999999999997</v>
      </c>
    </row>
    <row r="60" spans="1:41">
      <c r="G60" t="s">
        <v>102</v>
      </c>
      <c r="H60" s="74">
        <v>3.81</v>
      </c>
      <c r="I60" s="47">
        <v>0</v>
      </c>
      <c r="J60" s="47">
        <v>100.52</v>
      </c>
      <c r="K60" s="47">
        <v>165.92999999999998</v>
      </c>
      <c r="L60" s="47">
        <v>14.25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26.91</v>
      </c>
      <c r="X60">
        <v>0</v>
      </c>
      <c r="Y60">
        <v>0</v>
      </c>
      <c r="Z60">
        <v>26.02</v>
      </c>
      <c r="AA60">
        <v>8.67</v>
      </c>
      <c r="AB60">
        <v>0</v>
      </c>
      <c r="AC60">
        <v>8.67</v>
      </c>
      <c r="AD60">
        <v>96.38</v>
      </c>
      <c r="AE60">
        <v>17.52</v>
      </c>
      <c r="AF60">
        <v>6.75</v>
      </c>
      <c r="AG60">
        <v>2.89</v>
      </c>
      <c r="AH60">
        <v>0.92</v>
      </c>
      <c r="AI60">
        <v>26.91</v>
      </c>
      <c r="AJ60">
        <v>26.02</v>
      </c>
      <c r="AK60">
        <v>26.02</v>
      </c>
      <c r="AL60">
        <v>42.41</v>
      </c>
      <c r="AM60">
        <v>10.6</v>
      </c>
      <c r="AN60">
        <v>7.5</v>
      </c>
      <c r="AO60">
        <v>4.1399999999999997</v>
      </c>
    </row>
    <row r="61" spans="1:41">
      <c r="G61" t="s">
        <v>103</v>
      </c>
      <c r="H61" s="74">
        <v>3.81</v>
      </c>
      <c r="I61" s="47">
        <v>0</v>
      </c>
      <c r="J61" s="47">
        <v>52.33</v>
      </c>
      <c r="K61" s="47">
        <v>165.92999999999998</v>
      </c>
      <c r="L61" s="47">
        <v>13.83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26.91</v>
      </c>
      <c r="X61">
        <v>0</v>
      </c>
      <c r="Y61">
        <v>0</v>
      </c>
      <c r="Z61">
        <v>26.02</v>
      </c>
      <c r="AA61">
        <v>8.67</v>
      </c>
      <c r="AB61">
        <v>0</v>
      </c>
      <c r="AC61">
        <v>8.67</v>
      </c>
      <c r="AD61">
        <v>48.19</v>
      </c>
      <c r="AE61">
        <v>17.52</v>
      </c>
      <c r="AF61">
        <v>6.75</v>
      </c>
      <c r="AG61">
        <v>2.89</v>
      </c>
      <c r="AH61">
        <v>0.92</v>
      </c>
      <c r="AI61">
        <v>26.91</v>
      </c>
      <c r="AJ61">
        <v>26.02</v>
      </c>
      <c r="AK61">
        <v>26.02</v>
      </c>
      <c r="AL61">
        <v>42.41</v>
      </c>
      <c r="AM61">
        <v>10.6</v>
      </c>
      <c r="AN61">
        <v>7.08</v>
      </c>
      <c r="AO61">
        <v>4.1399999999999997</v>
      </c>
    </row>
    <row r="62" spans="1:41">
      <c r="G62" t="s">
        <v>104</v>
      </c>
      <c r="H62" s="74">
        <v>3.81</v>
      </c>
      <c r="I62" s="47">
        <v>0</v>
      </c>
      <c r="J62" s="47">
        <v>52.33</v>
      </c>
      <c r="K62" s="47">
        <v>165.92999999999998</v>
      </c>
      <c r="L62" s="47">
        <v>13.4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26.91</v>
      </c>
      <c r="X62">
        <v>0</v>
      </c>
      <c r="Y62">
        <v>0</v>
      </c>
      <c r="Z62">
        <v>26.02</v>
      </c>
      <c r="AA62">
        <v>8.67</v>
      </c>
      <c r="AB62">
        <v>0</v>
      </c>
      <c r="AC62">
        <v>8.67</v>
      </c>
      <c r="AD62">
        <v>48.19</v>
      </c>
      <c r="AE62">
        <v>17.52</v>
      </c>
      <c r="AF62">
        <v>6.75</v>
      </c>
      <c r="AG62">
        <v>2.89</v>
      </c>
      <c r="AH62">
        <v>0.92</v>
      </c>
      <c r="AI62">
        <v>26.91</v>
      </c>
      <c r="AJ62">
        <v>26.02</v>
      </c>
      <c r="AK62">
        <v>26.02</v>
      </c>
      <c r="AL62">
        <v>42.41</v>
      </c>
      <c r="AM62">
        <v>10.6</v>
      </c>
      <c r="AN62">
        <v>6.65</v>
      </c>
      <c r="AO62">
        <v>4.1399999999999997</v>
      </c>
    </row>
    <row r="63" spans="1:41">
      <c r="G63" t="s">
        <v>105</v>
      </c>
      <c r="H63" s="74">
        <v>3.81</v>
      </c>
      <c r="I63" s="47">
        <v>0</v>
      </c>
      <c r="J63" s="47">
        <v>52.33</v>
      </c>
      <c r="K63" s="47">
        <v>165.92999999999998</v>
      </c>
      <c r="L63" s="47">
        <v>12.73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26.91</v>
      </c>
      <c r="X63">
        <v>0</v>
      </c>
      <c r="Y63">
        <v>0</v>
      </c>
      <c r="Z63">
        <v>26.02</v>
      </c>
      <c r="AA63">
        <v>8.67</v>
      </c>
      <c r="AB63">
        <v>0</v>
      </c>
      <c r="AC63">
        <v>8.67</v>
      </c>
      <c r="AD63">
        <v>48.19</v>
      </c>
      <c r="AE63">
        <v>17.52</v>
      </c>
      <c r="AF63">
        <v>6.75</v>
      </c>
      <c r="AG63">
        <v>2.89</v>
      </c>
      <c r="AH63">
        <v>0.92</v>
      </c>
      <c r="AI63">
        <v>26.91</v>
      </c>
      <c r="AJ63">
        <v>26.02</v>
      </c>
      <c r="AK63">
        <v>26.02</v>
      </c>
      <c r="AL63">
        <v>42.41</v>
      </c>
      <c r="AM63">
        <v>10.6</v>
      </c>
      <c r="AN63">
        <v>5.98</v>
      </c>
      <c r="AO63">
        <v>4.1399999999999997</v>
      </c>
    </row>
    <row r="64" spans="1:41">
      <c r="G64" t="s">
        <v>106</v>
      </c>
      <c r="H64" s="74">
        <v>3.81</v>
      </c>
      <c r="I64" s="47">
        <v>0</v>
      </c>
      <c r="J64" s="47">
        <v>52.33</v>
      </c>
      <c r="K64" s="47">
        <v>165.92999999999998</v>
      </c>
      <c r="L64" s="47">
        <v>11.86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26.91</v>
      </c>
      <c r="X64">
        <v>0</v>
      </c>
      <c r="Y64">
        <v>0</v>
      </c>
      <c r="Z64">
        <v>26.02</v>
      </c>
      <c r="AA64">
        <v>8.67</v>
      </c>
      <c r="AB64">
        <v>0</v>
      </c>
      <c r="AC64">
        <v>8.67</v>
      </c>
      <c r="AD64">
        <v>48.19</v>
      </c>
      <c r="AE64">
        <v>17.52</v>
      </c>
      <c r="AF64">
        <v>6.75</v>
      </c>
      <c r="AG64">
        <v>2.89</v>
      </c>
      <c r="AH64">
        <v>0.92</v>
      </c>
      <c r="AI64">
        <v>26.91</v>
      </c>
      <c r="AJ64">
        <v>26.02</v>
      </c>
      <c r="AK64">
        <v>26.02</v>
      </c>
      <c r="AL64">
        <v>42.41</v>
      </c>
      <c r="AM64">
        <v>10.6</v>
      </c>
      <c r="AN64">
        <v>5.1100000000000003</v>
      </c>
      <c r="AO64">
        <v>4.1399999999999997</v>
      </c>
    </row>
    <row r="65" spans="7:41">
      <c r="G65" t="s">
        <v>107</v>
      </c>
      <c r="H65" s="74">
        <v>3.81</v>
      </c>
      <c r="I65" s="47">
        <v>0</v>
      </c>
      <c r="J65" s="47">
        <v>52.33</v>
      </c>
      <c r="K65" s="47">
        <v>165.92999999999998</v>
      </c>
      <c r="L65" s="47">
        <v>10.8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26.91</v>
      </c>
      <c r="X65">
        <v>0</v>
      </c>
      <c r="Y65">
        <v>0</v>
      </c>
      <c r="Z65">
        <v>26.02</v>
      </c>
      <c r="AA65">
        <v>8.67</v>
      </c>
      <c r="AB65">
        <v>0</v>
      </c>
      <c r="AC65">
        <v>8.67</v>
      </c>
      <c r="AD65">
        <v>48.19</v>
      </c>
      <c r="AE65">
        <v>17.52</v>
      </c>
      <c r="AF65">
        <v>6.75</v>
      </c>
      <c r="AG65">
        <v>2.89</v>
      </c>
      <c r="AH65">
        <v>0.92</v>
      </c>
      <c r="AI65">
        <v>26.91</v>
      </c>
      <c r="AJ65">
        <v>26.02</v>
      </c>
      <c r="AK65">
        <v>26.02</v>
      </c>
      <c r="AL65">
        <v>42.41</v>
      </c>
      <c r="AM65">
        <v>10.6</v>
      </c>
      <c r="AN65">
        <v>4.05</v>
      </c>
      <c r="AO65">
        <v>4.1399999999999997</v>
      </c>
    </row>
    <row r="66" spans="7:41">
      <c r="G66" t="s">
        <v>108</v>
      </c>
      <c r="H66" s="74">
        <v>3.81</v>
      </c>
      <c r="I66" s="47">
        <v>0</v>
      </c>
      <c r="J66" s="47">
        <v>52.33</v>
      </c>
      <c r="K66" s="47">
        <v>165.92999999999998</v>
      </c>
      <c r="L66" s="47">
        <v>10.120000000000001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26.91</v>
      </c>
      <c r="X66">
        <v>0</v>
      </c>
      <c r="Y66">
        <v>0</v>
      </c>
      <c r="Z66">
        <v>26.02</v>
      </c>
      <c r="AA66">
        <v>8.67</v>
      </c>
      <c r="AB66">
        <v>0</v>
      </c>
      <c r="AC66">
        <v>8.67</v>
      </c>
      <c r="AD66">
        <v>48.19</v>
      </c>
      <c r="AE66">
        <v>17.52</v>
      </c>
      <c r="AF66">
        <v>6.75</v>
      </c>
      <c r="AG66">
        <v>2.89</v>
      </c>
      <c r="AH66">
        <v>0.92</v>
      </c>
      <c r="AI66">
        <v>26.91</v>
      </c>
      <c r="AJ66">
        <v>26.02</v>
      </c>
      <c r="AK66">
        <v>26.02</v>
      </c>
      <c r="AL66">
        <v>42.41</v>
      </c>
      <c r="AM66">
        <v>10.6</v>
      </c>
      <c r="AN66">
        <v>3.37</v>
      </c>
      <c r="AO66">
        <v>4.1399999999999997</v>
      </c>
    </row>
    <row r="67" spans="7:41">
      <c r="G67" t="s">
        <v>109</v>
      </c>
      <c r="H67" s="74">
        <v>3.66</v>
      </c>
      <c r="I67" s="47">
        <v>0</v>
      </c>
      <c r="J67" s="47">
        <v>52.33</v>
      </c>
      <c r="K67" s="47">
        <v>156.29</v>
      </c>
      <c r="L67" s="47">
        <v>9.5500000000000007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26.91</v>
      </c>
      <c r="X67">
        <v>0</v>
      </c>
      <c r="Y67">
        <v>0</v>
      </c>
      <c r="Z67">
        <v>26.02</v>
      </c>
      <c r="AA67">
        <v>8.67</v>
      </c>
      <c r="AB67">
        <v>0</v>
      </c>
      <c r="AC67">
        <v>8.67</v>
      </c>
      <c r="AD67">
        <v>48.19</v>
      </c>
      <c r="AE67">
        <v>17.52</v>
      </c>
      <c r="AF67">
        <v>6.75</v>
      </c>
      <c r="AG67">
        <v>2.89</v>
      </c>
      <c r="AH67">
        <v>0.77</v>
      </c>
      <c r="AI67">
        <v>26.91</v>
      </c>
      <c r="AJ67">
        <v>26.02</v>
      </c>
      <c r="AK67">
        <v>26.02</v>
      </c>
      <c r="AL67">
        <v>32.770000000000003</v>
      </c>
      <c r="AM67">
        <v>10.6</v>
      </c>
      <c r="AN67">
        <v>2.8</v>
      </c>
      <c r="AO67">
        <v>4.1399999999999997</v>
      </c>
    </row>
    <row r="68" spans="7:41">
      <c r="G68" t="s">
        <v>110</v>
      </c>
      <c r="H68" s="74">
        <v>3.66</v>
      </c>
      <c r="I68" s="47">
        <v>0</v>
      </c>
      <c r="J68" s="47">
        <v>150.63999999999999</v>
      </c>
      <c r="K68" s="47">
        <v>146.64999999999998</v>
      </c>
      <c r="L68" s="47">
        <v>9.08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26.91</v>
      </c>
      <c r="X68">
        <v>0</v>
      </c>
      <c r="Y68">
        <v>0</v>
      </c>
      <c r="Z68">
        <v>26.02</v>
      </c>
      <c r="AA68">
        <v>8.67</v>
      </c>
      <c r="AB68">
        <v>0</v>
      </c>
      <c r="AC68">
        <v>8.67</v>
      </c>
      <c r="AD68">
        <v>146.5</v>
      </c>
      <c r="AE68">
        <v>17.52</v>
      </c>
      <c r="AF68">
        <v>6.75</v>
      </c>
      <c r="AG68">
        <v>2.89</v>
      </c>
      <c r="AH68">
        <v>0.77</v>
      </c>
      <c r="AI68">
        <v>26.91</v>
      </c>
      <c r="AJ68">
        <v>26.02</v>
      </c>
      <c r="AK68">
        <v>26.02</v>
      </c>
      <c r="AL68">
        <v>23.13</v>
      </c>
      <c r="AM68">
        <v>10.6</v>
      </c>
      <c r="AN68">
        <v>2.33</v>
      </c>
      <c r="AO68">
        <v>4.1399999999999997</v>
      </c>
    </row>
    <row r="69" spans="7:41">
      <c r="G69" t="s">
        <v>111</v>
      </c>
      <c r="H69" s="74">
        <v>3.66</v>
      </c>
      <c r="I69" s="47">
        <v>0</v>
      </c>
      <c r="J69" s="47">
        <v>150.63999999999999</v>
      </c>
      <c r="K69" s="47">
        <v>137.01</v>
      </c>
      <c r="L69" s="47">
        <v>8.92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26.91</v>
      </c>
      <c r="X69">
        <v>0</v>
      </c>
      <c r="Y69">
        <v>0</v>
      </c>
      <c r="Z69">
        <v>26.02</v>
      </c>
      <c r="AA69">
        <v>8.67</v>
      </c>
      <c r="AB69">
        <v>0</v>
      </c>
      <c r="AC69">
        <v>8.67</v>
      </c>
      <c r="AD69">
        <v>146.5</v>
      </c>
      <c r="AE69">
        <v>17.52</v>
      </c>
      <c r="AF69">
        <v>6.75</v>
      </c>
      <c r="AG69">
        <v>2.89</v>
      </c>
      <c r="AH69">
        <v>0.77</v>
      </c>
      <c r="AI69">
        <v>26.91</v>
      </c>
      <c r="AJ69">
        <v>26.02</v>
      </c>
      <c r="AK69">
        <v>26.02</v>
      </c>
      <c r="AL69">
        <v>13.49</v>
      </c>
      <c r="AM69">
        <v>10.6</v>
      </c>
      <c r="AN69">
        <v>2.17</v>
      </c>
      <c r="AO69">
        <v>4.1399999999999997</v>
      </c>
    </row>
    <row r="70" spans="7:41">
      <c r="G70" t="s">
        <v>112</v>
      </c>
      <c r="H70" s="74">
        <v>3.66</v>
      </c>
      <c r="I70" s="47">
        <v>0</v>
      </c>
      <c r="J70" s="47">
        <v>150.63999999999999</v>
      </c>
      <c r="K70" s="47">
        <v>130.55999999999997</v>
      </c>
      <c r="L70" s="47">
        <v>7.68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26.91</v>
      </c>
      <c r="X70">
        <v>0</v>
      </c>
      <c r="Y70">
        <v>0</v>
      </c>
      <c r="Z70">
        <v>26.02</v>
      </c>
      <c r="AA70">
        <v>8.67</v>
      </c>
      <c r="AB70">
        <v>0</v>
      </c>
      <c r="AC70">
        <v>8.67</v>
      </c>
      <c r="AD70">
        <v>146.5</v>
      </c>
      <c r="AE70">
        <v>17.52</v>
      </c>
      <c r="AF70">
        <v>6.75</v>
      </c>
      <c r="AG70">
        <v>2.89</v>
      </c>
      <c r="AH70">
        <v>0.77</v>
      </c>
      <c r="AI70">
        <v>26.91</v>
      </c>
      <c r="AJ70">
        <v>26.02</v>
      </c>
      <c r="AK70">
        <v>26.02</v>
      </c>
      <c r="AL70">
        <v>7.71</v>
      </c>
      <c r="AM70">
        <v>9.93</v>
      </c>
      <c r="AN70">
        <v>0.93</v>
      </c>
      <c r="AO70">
        <v>4.1399999999999997</v>
      </c>
    </row>
    <row r="71" spans="7:41">
      <c r="G71" t="s">
        <v>113</v>
      </c>
      <c r="H71" s="74">
        <v>3.6100000000000003</v>
      </c>
      <c r="I71" s="47">
        <v>0</v>
      </c>
      <c r="J71" s="47">
        <v>150.72999999999999</v>
      </c>
      <c r="K71" s="47">
        <v>140.9</v>
      </c>
      <c r="L71" s="47">
        <v>7.28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26.91</v>
      </c>
      <c r="X71">
        <v>0</v>
      </c>
      <c r="Y71">
        <v>0</v>
      </c>
      <c r="Z71">
        <v>34.700000000000003</v>
      </c>
      <c r="AA71">
        <v>9.64</v>
      </c>
      <c r="AB71">
        <v>0</v>
      </c>
      <c r="AC71">
        <v>9.64</v>
      </c>
      <c r="AD71">
        <v>146.5</v>
      </c>
      <c r="AE71">
        <v>17.52</v>
      </c>
      <c r="AF71">
        <v>6.75</v>
      </c>
      <c r="AG71">
        <v>2.89</v>
      </c>
      <c r="AH71">
        <v>0.72</v>
      </c>
      <c r="AI71">
        <v>26.91</v>
      </c>
      <c r="AJ71">
        <v>34.700000000000003</v>
      </c>
      <c r="AK71">
        <v>34.700000000000003</v>
      </c>
      <c r="AL71">
        <v>0</v>
      </c>
      <c r="AM71">
        <v>0</v>
      </c>
      <c r="AN71">
        <v>0.53</v>
      </c>
      <c r="AO71">
        <v>4.2300000000000004</v>
      </c>
    </row>
    <row r="72" spans="7:41">
      <c r="G72" t="s">
        <v>114</v>
      </c>
      <c r="H72" s="74">
        <v>3.6100000000000003</v>
      </c>
      <c r="I72" s="47">
        <v>0</v>
      </c>
      <c r="J72" s="47">
        <v>150.72999999999999</v>
      </c>
      <c r="K72" s="47">
        <v>140.9</v>
      </c>
      <c r="L72" s="47">
        <v>7.08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26.91</v>
      </c>
      <c r="X72">
        <v>0</v>
      </c>
      <c r="Y72">
        <v>0</v>
      </c>
      <c r="Z72">
        <v>34.700000000000003</v>
      </c>
      <c r="AA72">
        <v>9.64</v>
      </c>
      <c r="AB72">
        <v>0</v>
      </c>
      <c r="AC72">
        <v>9.64</v>
      </c>
      <c r="AD72">
        <v>146.5</v>
      </c>
      <c r="AE72">
        <v>17.52</v>
      </c>
      <c r="AF72">
        <v>6.75</v>
      </c>
      <c r="AG72">
        <v>2.89</v>
      </c>
      <c r="AH72">
        <v>0.72</v>
      </c>
      <c r="AI72">
        <v>26.91</v>
      </c>
      <c r="AJ72">
        <v>34.700000000000003</v>
      </c>
      <c r="AK72">
        <v>34.700000000000003</v>
      </c>
      <c r="AL72">
        <v>0</v>
      </c>
      <c r="AM72">
        <v>0</v>
      </c>
      <c r="AN72">
        <v>0.33</v>
      </c>
      <c r="AO72">
        <v>4.2300000000000004</v>
      </c>
    </row>
    <row r="73" spans="7:41">
      <c r="G73" t="s">
        <v>115</v>
      </c>
      <c r="H73" s="74">
        <v>3.6100000000000003</v>
      </c>
      <c r="I73" s="47">
        <v>0</v>
      </c>
      <c r="J73" s="47">
        <v>150.72999999999999</v>
      </c>
      <c r="K73" s="47">
        <v>140.9</v>
      </c>
      <c r="L73" s="47">
        <v>7.04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26.91</v>
      </c>
      <c r="X73">
        <v>0</v>
      </c>
      <c r="Y73">
        <v>0</v>
      </c>
      <c r="Z73">
        <v>34.700000000000003</v>
      </c>
      <c r="AA73">
        <v>9.64</v>
      </c>
      <c r="AB73">
        <v>0</v>
      </c>
      <c r="AC73">
        <v>9.64</v>
      </c>
      <c r="AD73">
        <v>146.5</v>
      </c>
      <c r="AE73">
        <v>17.52</v>
      </c>
      <c r="AF73">
        <v>6.75</v>
      </c>
      <c r="AG73">
        <v>2.89</v>
      </c>
      <c r="AH73">
        <v>0.72</v>
      </c>
      <c r="AI73">
        <v>26.91</v>
      </c>
      <c r="AJ73">
        <v>34.700000000000003</v>
      </c>
      <c r="AK73">
        <v>34.700000000000003</v>
      </c>
      <c r="AL73">
        <v>0</v>
      </c>
      <c r="AM73">
        <v>0</v>
      </c>
      <c r="AN73">
        <v>0.28999999999999998</v>
      </c>
      <c r="AO73">
        <v>4.2300000000000004</v>
      </c>
    </row>
    <row r="74" spans="7:41">
      <c r="G74" t="s">
        <v>116</v>
      </c>
      <c r="H74" s="74">
        <v>3.6100000000000003</v>
      </c>
      <c r="I74" s="47">
        <v>0</v>
      </c>
      <c r="J74" s="47">
        <v>150.72999999999999</v>
      </c>
      <c r="K74" s="47">
        <v>140.9</v>
      </c>
      <c r="L74" s="47">
        <v>6.75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26.91</v>
      </c>
      <c r="X74">
        <v>0</v>
      </c>
      <c r="Y74">
        <v>0</v>
      </c>
      <c r="Z74">
        <v>34.700000000000003</v>
      </c>
      <c r="AA74">
        <v>9.64</v>
      </c>
      <c r="AB74">
        <v>0</v>
      </c>
      <c r="AC74">
        <v>9.64</v>
      </c>
      <c r="AD74">
        <v>146.5</v>
      </c>
      <c r="AE74">
        <v>17.52</v>
      </c>
      <c r="AF74">
        <v>6.75</v>
      </c>
      <c r="AG74">
        <v>2.89</v>
      </c>
      <c r="AH74">
        <v>0.72</v>
      </c>
      <c r="AI74">
        <v>26.91</v>
      </c>
      <c r="AJ74">
        <v>34.700000000000003</v>
      </c>
      <c r="AK74">
        <v>34.700000000000003</v>
      </c>
      <c r="AL74">
        <v>0</v>
      </c>
      <c r="AM74">
        <v>0</v>
      </c>
      <c r="AN74">
        <v>0</v>
      </c>
      <c r="AO74">
        <v>4.2300000000000004</v>
      </c>
    </row>
    <row r="75" spans="7:41">
      <c r="G75" t="s">
        <v>117</v>
      </c>
      <c r="H75" s="74">
        <v>3.6100000000000003</v>
      </c>
      <c r="I75" s="47">
        <v>0</v>
      </c>
      <c r="J75" s="47">
        <v>150.72999999999999</v>
      </c>
      <c r="K75" s="47">
        <v>140.9</v>
      </c>
      <c r="L75" s="47">
        <v>6.75</v>
      </c>
      <c r="M75" s="75">
        <v>0</v>
      </c>
      <c r="N75" s="74">
        <v>0</v>
      </c>
      <c r="O75" s="47">
        <v>120.48</v>
      </c>
      <c r="P75" s="47">
        <v>0</v>
      </c>
      <c r="Q75" s="47">
        <v>0</v>
      </c>
      <c r="R75" s="47">
        <v>0</v>
      </c>
      <c r="S75" s="75">
        <v>0</v>
      </c>
      <c r="W75">
        <v>25.4</v>
      </c>
      <c r="X75">
        <v>120.48</v>
      </c>
      <c r="Y75">
        <v>0</v>
      </c>
      <c r="Z75">
        <v>34.700000000000003</v>
      </c>
      <c r="AA75">
        <v>9.64</v>
      </c>
      <c r="AB75">
        <v>0</v>
      </c>
      <c r="AC75">
        <v>9.64</v>
      </c>
      <c r="AD75">
        <v>146.5</v>
      </c>
      <c r="AE75">
        <v>17.52</v>
      </c>
      <c r="AF75">
        <v>6.75</v>
      </c>
      <c r="AG75">
        <v>2.89</v>
      </c>
      <c r="AH75">
        <v>0.72</v>
      </c>
      <c r="AI75">
        <v>25.4</v>
      </c>
      <c r="AJ75">
        <v>34.700000000000003</v>
      </c>
      <c r="AK75">
        <v>34.700000000000003</v>
      </c>
      <c r="AL75">
        <v>0</v>
      </c>
      <c r="AM75">
        <v>0</v>
      </c>
      <c r="AN75">
        <v>0</v>
      </c>
      <c r="AO75">
        <v>4.2300000000000004</v>
      </c>
    </row>
    <row r="76" spans="7:41">
      <c r="G76" t="s">
        <v>118</v>
      </c>
      <c r="H76" s="74">
        <v>3.6100000000000003</v>
      </c>
      <c r="I76" s="47">
        <v>0</v>
      </c>
      <c r="J76" s="47">
        <v>150.72999999999999</v>
      </c>
      <c r="K76" s="47">
        <v>140.9</v>
      </c>
      <c r="L76" s="47">
        <v>6.75</v>
      </c>
      <c r="M76" s="75">
        <v>0</v>
      </c>
      <c r="N76" s="74">
        <v>0</v>
      </c>
      <c r="O76" s="47">
        <v>120.48</v>
      </c>
      <c r="P76" s="47">
        <v>0</v>
      </c>
      <c r="Q76" s="47">
        <v>0</v>
      </c>
      <c r="R76" s="47">
        <v>0</v>
      </c>
      <c r="S76" s="75">
        <v>0</v>
      </c>
      <c r="W76">
        <v>25.4</v>
      </c>
      <c r="X76">
        <v>120.48</v>
      </c>
      <c r="Y76">
        <v>0</v>
      </c>
      <c r="Z76">
        <v>34.700000000000003</v>
      </c>
      <c r="AA76">
        <v>9.64</v>
      </c>
      <c r="AB76">
        <v>0</v>
      </c>
      <c r="AC76">
        <v>9.64</v>
      </c>
      <c r="AD76">
        <v>146.5</v>
      </c>
      <c r="AE76">
        <v>17.52</v>
      </c>
      <c r="AF76">
        <v>6.75</v>
      </c>
      <c r="AG76">
        <v>2.89</v>
      </c>
      <c r="AH76">
        <v>0.72</v>
      </c>
      <c r="AI76">
        <v>25.4</v>
      </c>
      <c r="AJ76">
        <v>34.700000000000003</v>
      </c>
      <c r="AK76">
        <v>34.700000000000003</v>
      </c>
      <c r="AL76">
        <v>0</v>
      </c>
      <c r="AM76">
        <v>0</v>
      </c>
      <c r="AN76">
        <v>0</v>
      </c>
      <c r="AO76">
        <v>4.2300000000000004</v>
      </c>
    </row>
    <row r="77" spans="7:41">
      <c r="G77" t="s">
        <v>119</v>
      </c>
      <c r="H77" s="74">
        <v>3.6100000000000003</v>
      </c>
      <c r="I77" s="47">
        <v>0</v>
      </c>
      <c r="J77" s="47">
        <v>150.72999999999999</v>
      </c>
      <c r="K77" s="47">
        <v>140.9</v>
      </c>
      <c r="L77" s="47">
        <v>6.75</v>
      </c>
      <c r="M77" s="75">
        <v>0</v>
      </c>
      <c r="N77" s="74">
        <v>0</v>
      </c>
      <c r="O77" s="47">
        <v>120.48</v>
      </c>
      <c r="P77" s="47">
        <v>0</v>
      </c>
      <c r="Q77" s="47">
        <v>0</v>
      </c>
      <c r="R77" s="47">
        <v>0</v>
      </c>
      <c r="S77" s="75">
        <v>0</v>
      </c>
      <c r="W77">
        <v>25.4</v>
      </c>
      <c r="X77">
        <v>120.48</v>
      </c>
      <c r="Y77">
        <v>0</v>
      </c>
      <c r="Z77">
        <v>34.700000000000003</v>
      </c>
      <c r="AA77">
        <v>9.64</v>
      </c>
      <c r="AB77">
        <v>0</v>
      </c>
      <c r="AC77">
        <v>9.64</v>
      </c>
      <c r="AD77">
        <v>146.5</v>
      </c>
      <c r="AE77">
        <v>17.52</v>
      </c>
      <c r="AF77">
        <v>6.75</v>
      </c>
      <c r="AG77">
        <v>2.89</v>
      </c>
      <c r="AH77">
        <v>0.72</v>
      </c>
      <c r="AI77">
        <v>25.4</v>
      </c>
      <c r="AJ77">
        <v>34.700000000000003</v>
      </c>
      <c r="AK77">
        <v>34.700000000000003</v>
      </c>
      <c r="AL77">
        <v>0</v>
      </c>
      <c r="AM77">
        <v>0</v>
      </c>
      <c r="AN77">
        <v>0</v>
      </c>
      <c r="AO77">
        <v>4.2300000000000004</v>
      </c>
    </row>
    <row r="78" spans="7:41">
      <c r="G78" t="s">
        <v>120</v>
      </c>
      <c r="H78" s="74">
        <v>3.6100000000000003</v>
      </c>
      <c r="I78" s="47">
        <v>0</v>
      </c>
      <c r="J78" s="47">
        <v>150.72999999999999</v>
      </c>
      <c r="K78" s="47">
        <v>140.9</v>
      </c>
      <c r="L78" s="47">
        <v>6.75</v>
      </c>
      <c r="M78" s="75">
        <v>0</v>
      </c>
      <c r="N78" s="74">
        <v>0</v>
      </c>
      <c r="O78" s="47">
        <v>120.48</v>
      </c>
      <c r="P78" s="47">
        <v>0</v>
      </c>
      <c r="Q78" s="47">
        <v>0</v>
      </c>
      <c r="R78" s="47">
        <v>0</v>
      </c>
      <c r="S78" s="75">
        <v>0</v>
      </c>
      <c r="W78">
        <v>25.4</v>
      </c>
      <c r="X78">
        <v>120.48</v>
      </c>
      <c r="Y78">
        <v>0</v>
      </c>
      <c r="Z78">
        <v>34.700000000000003</v>
      </c>
      <c r="AA78">
        <v>9.64</v>
      </c>
      <c r="AB78">
        <v>0</v>
      </c>
      <c r="AC78">
        <v>9.64</v>
      </c>
      <c r="AD78">
        <v>146.5</v>
      </c>
      <c r="AE78">
        <v>17.52</v>
      </c>
      <c r="AF78">
        <v>6.75</v>
      </c>
      <c r="AG78">
        <v>2.89</v>
      </c>
      <c r="AH78">
        <v>0.72</v>
      </c>
      <c r="AI78">
        <v>25.4</v>
      </c>
      <c r="AJ78">
        <v>34.700000000000003</v>
      </c>
      <c r="AK78">
        <v>34.700000000000003</v>
      </c>
      <c r="AL78">
        <v>0</v>
      </c>
      <c r="AM78">
        <v>0</v>
      </c>
      <c r="AN78">
        <v>0</v>
      </c>
      <c r="AO78">
        <v>4.2300000000000004</v>
      </c>
    </row>
    <row r="79" spans="7:41">
      <c r="G79" t="s">
        <v>121</v>
      </c>
      <c r="H79" s="74">
        <v>3.56</v>
      </c>
      <c r="I79" s="47">
        <v>0</v>
      </c>
      <c r="J79" s="47">
        <v>150.83000000000001</v>
      </c>
      <c r="K79" s="47">
        <v>140.9</v>
      </c>
      <c r="L79" s="47">
        <v>6.75</v>
      </c>
      <c r="M79" s="75">
        <v>0</v>
      </c>
      <c r="N79" s="74">
        <v>0</v>
      </c>
      <c r="O79" s="47">
        <v>120.48</v>
      </c>
      <c r="P79" s="47">
        <v>0</v>
      </c>
      <c r="Q79" s="47">
        <v>0</v>
      </c>
      <c r="R79" s="47">
        <v>0</v>
      </c>
      <c r="S79" s="75">
        <v>0</v>
      </c>
      <c r="W79">
        <v>9</v>
      </c>
      <c r="X79">
        <v>120.48</v>
      </c>
      <c r="Y79">
        <v>0</v>
      </c>
      <c r="Z79">
        <v>34.700000000000003</v>
      </c>
      <c r="AA79">
        <v>9.64</v>
      </c>
      <c r="AB79">
        <v>0</v>
      </c>
      <c r="AC79">
        <v>9.64</v>
      </c>
      <c r="AD79">
        <v>146.5</v>
      </c>
      <c r="AE79">
        <v>17.52</v>
      </c>
      <c r="AF79">
        <v>6.75</v>
      </c>
      <c r="AG79">
        <v>2.89</v>
      </c>
      <c r="AH79">
        <v>0.67</v>
      </c>
      <c r="AI79">
        <v>9</v>
      </c>
      <c r="AJ79">
        <v>34.700000000000003</v>
      </c>
      <c r="AK79">
        <v>34.700000000000003</v>
      </c>
      <c r="AL79">
        <v>0</v>
      </c>
      <c r="AM79">
        <v>0</v>
      </c>
      <c r="AN79">
        <v>0</v>
      </c>
      <c r="AO79">
        <v>4.33</v>
      </c>
    </row>
    <row r="80" spans="7:41">
      <c r="G80" t="s">
        <v>122</v>
      </c>
      <c r="H80" s="74">
        <v>3.56</v>
      </c>
      <c r="I80" s="47">
        <v>0</v>
      </c>
      <c r="J80" s="47">
        <v>150.83000000000001</v>
      </c>
      <c r="K80" s="47">
        <v>140.9</v>
      </c>
      <c r="L80" s="47">
        <v>6.75</v>
      </c>
      <c r="M80" s="75">
        <v>0</v>
      </c>
      <c r="N80" s="74">
        <v>0</v>
      </c>
      <c r="O80" s="47">
        <v>120.48</v>
      </c>
      <c r="P80" s="47">
        <v>0</v>
      </c>
      <c r="Q80" s="47">
        <v>0</v>
      </c>
      <c r="R80" s="47">
        <v>0</v>
      </c>
      <c r="S80" s="75">
        <v>0</v>
      </c>
      <c r="W80">
        <v>9</v>
      </c>
      <c r="X80">
        <v>120.48</v>
      </c>
      <c r="Y80">
        <v>0</v>
      </c>
      <c r="Z80">
        <v>34.700000000000003</v>
      </c>
      <c r="AA80">
        <v>9.64</v>
      </c>
      <c r="AB80">
        <v>0</v>
      </c>
      <c r="AC80">
        <v>9.64</v>
      </c>
      <c r="AD80">
        <v>146.5</v>
      </c>
      <c r="AE80">
        <v>17.52</v>
      </c>
      <c r="AF80">
        <v>6.75</v>
      </c>
      <c r="AG80">
        <v>2.89</v>
      </c>
      <c r="AH80">
        <v>0.67</v>
      </c>
      <c r="AI80">
        <v>9</v>
      </c>
      <c r="AJ80">
        <v>34.700000000000003</v>
      </c>
      <c r="AK80">
        <v>34.700000000000003</v>
      </c>
      <c r="AL80">
        <v>0</v>
      </c>
      <c r="AM80">
        <v>0</v>
      </c>
      <c r="AN80">
        <v>0</v>
      </c>
      <c r="AO80">
        <v>4.33</v>
      </c>
    </row>
    <row r="81" spans="7:41">
      <c r="G81" t="s">
        <v>123</v>
      </c>
      <c r="H81" s="74">
        <v>3.56</v>
      </c>
      <c r="I81" s="47">
        <v>0</v>
      </c>
      <c r="J81" s="47">
        <v>150.83000000000001</v>
      </c>
      <c r="K81" s="47">
        <v>140.9</v>
      </c>
      <c r="L81" s="47">
        <v>6.75</v>
      </c>
      <c r="M81" s="75">
        <v>0</v>
      </c>
      <c r="N81" s="74">
        <v>0</v>
      </c>
      <c r="O81" s="47">
        <v>120.48</v>
      </c>
      <c r="P81" s="47">
        <v>0</v>
      </c>
      <c r="Q81" s="47">
        <v>0</v>
      </c>
      <c r="R81" s="47">
        <v>0</v>
      </c>
      <c r="S81" s="75">
        <v>0</v>
      </c>
      <c r="W81">
        <v>8.27</v>
      </c>
      <c r="X81">
        <v>120.48</v>
      </c>
      <c r="Y81">
        <v>0</v>
      </c>
      <c r="Z81">
        <v>34.700000000000003</v>
      </c>
      <c r="AA81">
        <v>9.64</v>
      </c>
      <c r="AB81">
        <v>0</v>
      </c>
      <c r="AC81">
        <v>9.64</v>
      </c>
      <c r="AD81">
        <v>146.5</v>
      </c>
      <c r="AE81">
        <v>17.52</v>
      </c>
      <c r="AF81">
        <v>6.75</v>
      </c>
      <c r="AG81">
        <v>2.89</v>
      </c>
      <c r="AH81">
        <v>0.67</v>
      </c>
      <c r="AI81">
        <v>8.27</v>
      </c>
      <c r="AJ81">
        <v>34.700000000000003</v>
      </c>
      <c r="AK81">
        <v>34.700000000000003</v>
      </c>
      <c r="AL81">
        <v>0</v>
      </c>
      <c r="AM81">
        <v>0</v>
      </c>
      <c r="AN81">
        <v>0</v>
      </c>
      <c r="AO81">
        <v>4.33</v>
      </c>
    </row>
    <row r="82" spans="7:41">
      <c r="G82" t="s">
        <v>124</v>
      </c>
      <c r="H82" s="74">
        <v>3.56</v>
      </c>
      <c r="I82" s="47">
        <v>0</v>
      </c>
      <c r="J82" s="47">
        <v>150.83000000000001</v>
      </c>
      <c r="K82" s="47">
        <v>140.9</v>
      </c>
      <c r="L82" s="47">
        <v>6.75</v>
      </c>
      <c r="M82" s="75">
        <v>0</v>
      </c>
      <c r="N82" s="74">
        <v>0</v>
      </c>
      <c r="O82" s="47">
        <v>120.48</v>
      </c>
      <c r="P82" s="47">
        <v>0</v>
      </c>
      <c r="Q82" s="47">
        <v>0</v>
      </c>
      <c r="R82" s="47">
        <v>0</v>
      </c>
      <c r="S82" s="75">
        <v>0</v>
      </c>
      <c r="W82">
        <v>8.27</v>
      </c>
      <c r="X82">
        <v>120.48</v>
      </c>
      <c r="Y82">
        <v>0</v>
      </c>
      <c r="Z82">
        <v>34.700000000000003</v>
      </c>
      <c r="AA82">
        <v>9.64</v>
      </c>
      <c r="AB82">
        <v>0</v>
      </c>
      <c r="AC82">
        <v>9.64</v>
      </c>
      <c r="AD82">
        <v>146.5</v>
      </c>
      <c r="AE82">
        <v>17.52</v>
      </c>
      <c r="AF82">
        <v>6.75</v>
      </c>
      <c r="AG82">
        <v>2.89</v>
      </c>
      <c r="AH82">
        <v>0.67</v>
      </c>
      <c r="AI82">
        <v>8.27</v>
      </c>
      <c r="AJ82">
        <v>34.700000000000003</v>
      </c>
      <c r="AK82">
        <v>34.700000000000003</v>
      </c>
      <c r="AL82">
        <v>0</v>
      </c>
      <c r="AM82">
        <v>0</v>
      </c>
      <c r="AN82">
        <v>0</v>
      </c>
      <c r="AO82">
        <v>4.33</v>
      </c>
    </row>
    <row r="83" spans="7:41">
      <c r="G83" t="s">
        <v>125</v>
      </c>
      <c r="H83" s="74">
        <v>3.56</v>
      </c>
      <c r="I83" s="47">
        <v>0</v>
      </c>
      <c r="J83" s="47">
        <v>150.83000000000001</v>
      </c>
      <c r="K83" s="47">
        <v>140.9</v>
      </c>
      <c r="L83" s="47">
        <v>6.75</v>
      </c>
      <c r="M83" s="75">
        <v>0</v>
      </c>
      <c r="N83" s="74">
        <v>0</v>
      </c>
      <c r="O83" s="47">
        <v>192.76</v>
      </c>
      <c r="P83" s="47">
        <v>0</v>
      </c>
      <c r="Q83" s="47">
        <v>0</v>
      </c>
      <c r="R83" s="47">
        <v>0</v>
      </c>
      <c r="S83" s="75">
        <v>0</v>
      </c>
      <c r="W83">
        <v>0.48</v>
      </c>
      <c r="X83">
        <v>192.76</v>
      </c>
      <c r="Y83">
        <v>0</v>
      </c>
      <c r="Z83">
        <v>34.700000000000003</v>
      </c>
      <c r="AA83">
        <v>9.64</v>
      </c>
      <c r="AB83">
        <v>0</v>
      </c>
      <c r="AC83">
        <v>9.64</v>
      </c>
      <c r="AD83">
        <v>146.5</v>
      </c>
      <c r="AE83">
        <v>17.52</v>
      </c>
      <c r="AF83">
        <v>6.75</v>
      </c>
      <c r="AG83">
        <v>2.89</v>
      </c>
      <c r="AH83">
        <v>0.67</v>
      </c>
      <c r="AI83">
        <v>0.48</v>
      </c>
      <c r="AJ83">
        <v>34.700000000000003</v>
      </c>
      <c r="AK83">
        <v>34.700000000000003</v>
      </c>
      <c r="AL83">
        <v>0</v>
      </c>
      <c r="AM83">
        <v>0</v>
      </c>
      <c r="AN83">
        <v>0</v>
      </c>
      <c r="AO83">
        <v>4.33</v>
      </c>
    </row>
    <row r="84" spans="7:41">
      <c r="G84" t="s">
        <v>126</v>
      </c>
      <c r="H84" s="74">
        <v>3.56</v>
      </c>
      <c r="I84" s="47">
        <v>0</v>
      </c>
      <c r="J84" s="47">
        <v>150.83000000000001</v>
      </c>
      <c r="K84" s="47">
        <v>140.9</v>
      </c>
      <c r="L84" s="47">
        <v>6.75</v>
      </c>
      <c r="M84" s="75">
        <v>0</v>
      </c>
      <c r="N84" s="74">
        <v>0</v>
      </c>
      <c r="O84" s="47">
        <v>192.76</v>
      </c>
      <c r="P84" s="47">
        <v>0</v>
      </c>
      <c r="Q84" s="47">
        <v>0</v>
      </c>
      <c r="R84" s="47">
        <v>0</v>
      </c>
      <c r="S84" s="75">
        <v>0</v>
      </c>
      <c r="W84">
        <v>0.48</v>
      </c>
      <c r="X84">
        <v>192.76</v>
      </c>
      <c r="Y84">
        <v>0</v>
      </c>
      <c r="Z84">
        <v>34.700000000000003</v>
      </c>
      <c r="AA84">
        <v>9.64</v>
      </c>
      <c r="AB84">
        <v>0</v>
      </c>
      <c r="AC84">
        <v>9.64</v>
      </c>
      <c r="AD84">
        <v>146.5</v>
      </c>
      <c r="AE84">
        <v>17.52</v>
      </c>
      <c r="AF84">
        <v>6.75</v>
      </c>
      <c r="AG84">
        <v>2.89</v>
      </c>
      <c r="AH84">
        <v>0.67</v>
      </c>
      <c r="AI84">
        <v>0.48</v>
      </c>
      <c r="AJ84">
        <v>34.700000000000003</v>
      </c>
      <c r="AK84">
        <v>34.700000000000003</v>
      </c>
      <c r="AL84">
        <v>0</v>
      </c>
      <c r="AM84">
        <v>0</v>
      </c>
      <c r="AN84">
        <v>0</v>
      </c>
      <c r="AO84">
        <v>4.33</v>
      </c>
    </row>
    <row r="85" spans="7:41">
      <c r="G85" t="s">
        <v>127</v>
      </c>
      <c r="H85" s="74">
        <v>3.56</v>
      </c>
      <c r="I85" s="47">
        <v>0</v>
      </c>
      <c r="J85" s="47">
        <v>150.83000000000001</v>
      </c>
      <c r="K85" s="47">
        <v>140.9</v>
      </c>
      <c r="L85" s="47">
        <v>6.75</v>
      </c>
      <c r="M85" s="75">
        <v>0</v>
      </c>
      <c r="N85" s="74">
        <v>0</v>
      </c>
      <c r="O85" s="47">
        <v>192.76</v>
      </c>
      <c r="P85" s="47">
        <v>0</v>
      </c>
      <c r="Q85" s="47">
        <v>0</v>
      </c>
      <c r="R85" s="47">
        <v>0</v>
      </c>
      <c r="S85" s="75">
        <v>0</v>
      </c>
      <c r="W85">
        <v>0.48</v>
      </c>
      <c r="X85">
        <v>192.76</v>
      </c>
      <c r="Y85">
        <v>0</v>
      </c>
      <c r="Z85">
        <v>34.700000000000003</v>
      </c>
      <c r="AA85">
        <v>9.64</v>
      </c>
      <c r="AB85">
        <v>0</v>
      </c>
      <c r="AC85">
        <v>9.64</v>
      </c>
      <c r="AD85">
        <v>146.5</v>
      </c>
      <c r="AE85">
        <v>17.52</v>
      </c>
      <c r="AF85">
        <v>6.75</v>
      </c>
      <c r="AG85">
        <v>2.89</v>
      </c>
      <c r="AH85">
        <v>0.67</v>
      </c>
      <c r="AI85">
        <v>0.48</v>
      </c>
      <c r="AJ85">
        <v>34.700000000000003</v>
      </c>
      <c r="AK85">
        <v>34.700000000000003</v>
      </c>
      <c r="AL85">
        <v>0</v>
      </c>
      <c r="AM85">
        <v>0</v>
      </c>
      <c r="AN85">
        <v>0</v>
      </c>
      <c r="AO85">
        <v>4.33</v>
      </c>
    </row>
    <row r="86" spans="7:41">
      <c r="G86" t="s">
        <v>128</v>
      </c>
      <c r="H86" s="74">
        <v>3.56</v>
      </c>
      <c r="I86" s="47">
        <v>0</v>
      </c>
      <c r="J86" s="47">
        <v>150.83000000000001</v>
      </c>
      <c r="K86" s="47">
        <v>140.9</v>
      </c>
      <c r="L86" s="47">
        <v>6.75</v>
      </c>
      <c r="M86" s="75">
        <v>0</v>
      </c>
      <c r="N86" s="74">
        <v>0</v>
      </c>
      <c r="O86" s="47">
        <v>192.76</v>
      </c>
      <c r="P86" s="47">
        <v>0</v>
      </c>
      <c r="Q86" s="47">
        <v>0</v>
      </c>
      <c r="R86" s="47">
        <v>0</v>
      </c>
      <c r="S86" s="75">
        <v>0</v>
      </c>
      <c r="W86">
        <v>0.48</v>
      </c>
      <c r="X86">
        <v>192.76</v>
      </c>
      <c r="Y86">
        <v>0</v>
      </c>
      <c r="Z86">
        <v>34.700000000000003</v>
      </c>
      <c r="AA86">
        <v>9.64</v>
      </c>
      <c r="AB86">
        <v>0</v>
      </c>
      <c r="AC86">
        <v>9.64</v>
      </c>
      <c r="AD86">
        <v>146.5</v>
      </c>
      <c r="AE86">
        <v>17.52</v>
      </c>
      <c r="AF86">
        <v>6.75</v>
      </c>
      <c r="AG86">
        <v>2.89</v>
      </c>
      <c r="AH86">
        <v>0.67</v>
      </c>
      <c r="AI86">
        <v>0.48</v>
      </c>
      <c r="AJ86">
        <v>34.700000000000003</v>
      </c>
      <c r="AK86">
        <v>34.700000000000003</v>
      </c>
      <c r="AL86">
        <v>0</v>
      </c>
      <c r="AM86">
        <v>0</v>
      </c>
      <c r="AN86">
        <v>0</v>
      </c>
      <c r="AO86">
        <v>4.33</v>
      </c>
    </row>
    <row r="87" spans="7:41">
      <c r="G87" t="s">
        <v>129</v>
      </c>
      <c r="H87" s="74">
        <v>3.6100000000000003</v>
      </c>
      <c r="I87" s="47">
        <v>0</v>
      </c>
      <c r="J87" s="47">
        <v>150.83000000000001</v>
      </c>
      <c r="K87" s="47">
        <v>140.9</v>
      </c>
      <c r="L87" s="47">
        <v>6.75</v>
      </c>
      <c r="M87" s="75">
        <v>0</v>
      </c>
      <c r="N87" s="74">
        <v>0</v>
      </c>
      <c r="O87" s="47">
        <v>192.76</v>
      </c>
      <c r="P87" s="47">
        <v>0</v>
      </c>
      <c r="Q87" s="47">
        <v>0</v>
      </c>
      <c r="R87" s="47">
        <v>0</v>
      </c>
      <c r="S87" s="75">
        <v>0</v>
      </c>
      <c r="W87">
        <v>0.48</v>
      </c>
      <c r="X87">
        <v>192.76</v>
      </c>
      <c r="Y87">
        <v>0</v>
      </c>
      <c r="Z87">
        <v>34.700000000000003</v>
      </c>
      <c r="AA87">
        <v>9.64</v>
      </c>
      <c r="AB87">
        <v>0</v>
      </c>
      <c r="AC87">
        <v>9.64</v>
      </c>
      <c r="AD87">
        <v>146.5</v>
      </c>
      <c r="AE87">
        <v>17.52</v>
      </c>
      <c r="AF87">
        <v>6.75</v>
      </c>
      <c r="AG87">
        <v>2.89</v>
      </c>
      <c r="AH87">
        <v>0.72</v>
      </c>
      <c r="AI87">
        <v>0.48</v>
      </c>
      <c r="AJ87">
        <v>34.700000000000003</v>
      </c>
      <c r="AK87">
        <v>34.700000000000003</v>
      </c>
      <c r="AL87">
        <v>0</v>
      </c>
      <c r="AM87">
        <v>0</v>
      </c>
      <c r="AN87">
        <v>0</v>
      </c>
      <c r="AO87">
        <v>4.33</v>
      </c>
    </row>
    <row r="88" spans="7:41">
      <c r="G88" t="s">
        <v>130</v>
      </c>
      <c r="H88" s="74">
        <v>3.6100000000000003</v>
      </c>
      <c r="I88" s="47">
        <v>0</v>
      </c>
      <c r="J88" s="47">
        <v>150.83000000000001</v>
      </c>
      <c r="K88" s="47">
        <v>140.9</v>
      </c>
      <c r="L88" s="47">
        <v>6.75</v>
      </c>
      <c r="M88" s="75">
        <v>0</v>
      </c>
      <c r="N88" s="74">
        <v>0</v>
      </c>
      <c r="O88" s="47">
        <v>192.76</v>
      </c>
      <c r="P88" s="47">
        <v>0</v>
      </c>
      <c r="Q88" s="47">
        <v>0</v>
      </c>
      <c r="R88" s="47">
        <v>0</v>
      </c>
      <c r="S88" s="75">
        <v>0</v>
      </c>
      <c r="W88">
        <v>0.48</v>
      </c>
      <c r="X88">
        <v>192.76</v>
      </c>
      <c r="Y88">
        <v>0</v>
      </c>
      <c r="Z88">
        <v>34.700000000000003</v>
      </c>
      <c r="AA88">
        <v>9.64</v>
      </c>
      <c r="AB88">
        <v>0</v>
      </c>
      <c r="AC88">
        <v>9.64</v>
      </c>
      <c r="AD88">
        <v>146.5</v>
      </c>
      <c r="AE88">
        <v>17.52</v>
      </c>
      <c r="AF88">
        <v>6.75</v>
      </c>
      <c r="AG88">
        <v>2.89</v>
      </c>
      <c r="AH88">
        <v>0.72</v>
      </c>
      <c r="AI88">
        <v>0.48</v>
      </c>
      <c r="AJ88">
        <v>34.700000000000003</v>
      </c>
      <c r="AK88">
        <v>34.700000000000003</v>
      </c>
      <c r="AL88">
        <v>0</v>
      </c>
      <c r="AM88">
        <v>0</v>
      </c>
      <c r="AN88">
        <v>0</v>
      </c>
      <c r="AO88">
        <v>4.33</v>
      </c>
    </row>
    <row r="89" spans="7:41">
      <c r="G89" t="s">
        <v>131</v>
      </c>
      <c r="H89" s="74">
        <v>3.6100000000000003</v>
      </c>
      <c r="I89" s="47">
        <v>0</v>
      </c>
      <c r="J89" s="47">
        <v>150.83000000000001</v>
      </c>
      <c r="K89" s="47">
        <v>140.9</v>
      </c>
      <c r="L89" s="47">
        <v>6.75</v>
      </c>
      <c r="M89" s="75">
        <v>0</v>
      </c>
      <c r="N89" s="74">
        <v>0</v>
      </c>
      <c r="O89" s="47">
        <v>192.76</v>
      </c>
      <c r="P89" s="47">
        <v>0</v>
      </c>
      <c r="Q89" s="47">
        <v>0</v>
      </c>
      <c r="R89" s="47">
        <v>0</v>
      </c>
      <c r="S89" s="75">
        <v>0</v>
      </c>
      <c r="W89">
        <v>0.48</v>
      </c>
      <c r="X89">
        <v>192.76</v>
      </c>
      <c r="Y89">
        <v>0</v>
      </c>
      <c r="Z89">
        <v>34.700000000000003</v>
      </c>
      <c r="AA89">
        <v>9.64</v>
      </c>
      <c r="AB89">
        <v>0</v>
      </c>
      <c r="AC89">
        <v>9.64</v>
      </c>
      <c r="AD89">
        <v>146.5</v>
      </c>
      <c r="AE89">
        <v>17.52</v>
      </c>
      <c r="AF89">
        <v>6.75</v>
      </c>
      <c r="AG89">
        <v>2.89</v>
      </c>
      <c r="AH89">
        <v>0.72</v>
      </c>
      <c r="AI89">
        <v>0.48</v>
      </c>
      <c r="AJ89">
        <v>34.700000000000003</v>
      </c>
      <c r="AK89">
        <v>34.700000000000003</v>
      </c>
      <c r="AL89">
        <v>0</v>
      </c>
      <c r="AM89">
        <v>0</v>
      </c>
      <c r="AN89">
        <v>0</v>
      </c>
      <c r="AO89">
        <v>4.33</v>
      </c>
    </row>
    <row r="90" spans="7:41">
      <c r="G90" t="s">
        <v>132</v>
      </c>
      <c r="H90" s="74">
        <v>3.6100000000000003</v>
      </c>
      <c r="I90" s="47">
        <v>0</v>
      </c>
      <c r="J90" s="47">
        <v>150.83000000000001</v>
      </c>
      <c r="K90" s="47">
        <v>140.9</v>
      </c>
      <c r="L90" s="47">
        <v>6.75</v>
      </c>
      <c r="M90" s="75">
        <v>0</v>
      </c>
      <c r="N90" s="74">
        <v>0</v>
      </c>
      <c r="O90" s="47">
        <v>192.76</v>
      </c>
      <c r="P90" s="47">
        <v>0</v>
      </c>
      <c r="Q90" s="47">
        <v>0</v>
      </c>
      <c r="R90" s="47">
        <v>0</v>
      </c>
      <c r="S90" s="75">
        <v>0</v>
      </c>
      <c r="W90">
        <v>0.48</v>
      </c>
      <c r="X90">
        <v>192.76</v>
      </c>
      <c r="Y90">
        <v>0</v>
      </c>
      <c r="Z90">
        <v>34.700000000000003</v>
      </c>
      <c r="AA90">
        <v>9.64</v>
      </c>
      <c r="AB90">
        <v>0</v>
      </c>
      <c r="AC90">
        <v>9.64</v>
      </c>
      <c r="AD90">
        <v>146.5</v>
      </c>
      <c r="AE90">
        <v>17.52</v>
      </c>
      <c r="AF90">
        <v>6.75</v>
      </c>
      <c r="AG90">
        <v>2.89</v>
      </c>
      <c r="AH90">
        <v>0.72</v>
      </c>
      <c r="AI90">
        <v>0.48</v>
      </c>
      <c r="AJ90">
        <v>34.700000000000003</v>
      </c>
      <c r="AK90">
        <v>34.700000000000003</v>
      </c>
      <c r="AL90">
        <v>0</v>
      </c>
      <c r="AM90">
        <v>0</v>
      </c>
      <c r="AN90">
        <v>0</v>
      </c>
      <c r="AO90">
        <v>4.33</v>
      </c>
    </row>
    <row r="91" spans="7:41">
      <c r="G91" t="s">
        <v>133</v>
      </c>
      <c r="H91" s="74">
        <v>3.56</v>
      </c>
      <c r="I91" s="47">
        <v>0</v>
      </c>
      <c r="J91" s="47">
        <v>150.72999999999999</v>
      </c>
      <c r="K91" s="47">
        <v>140.9</v>
      </c>
      <c r="L91" s="47">
        <v>6.75</v>
      </c>
      <c r="M91" s="75">
        <v>0</v>
      </c>
      <c r="N91" s="74">
        <v>137.52000000000001</v>
      </c>
      <c r="O91" s="47">
        <v>238.6</v>
      </c>
      <c r="P91" s="47">
        <v>0</v>
      </c>
      <c r="Q91" s="47">
        <v>0</v>
      </c>
      <c r="R91" s="47">
        <v>0</v>
      </c>
      <c r="S91" s="75">
        <v>0</v>
      </c>
      <c r="W91">
        <v>0.48</v>
      </c>
      <c r="X91">
        <v>192.76</v>
      </c>
      <c r="Y91">
        <v>45.84</v>
      </c>
      <c r="Z91">
        <v>34.700000000000003</v>
      </c>
      <c r="AA91">
        <v>9.64</v>
      </c>
      <c r="AB91">
        <v>137.52000000000001</v>
      </c>
      <c r="AC91">
        <v>9.64</v>
      </c>
      <c r="AD91">
        <v>146.5</v>
      </c>
      <c r="AE91">
        <v>17.52</v>
      </c>
      <c r="AF91">
        <v>6.75</v>
      </c>
      <c r="AG91">
        <v>2.89</v>
      </c>
      <c r="AH91">
        <v>0.67</v>
      </c>
      <c r="AI91">
        <v>0.48</v>
      </c>
      <c r="AJ91">
        <v>34.700000000000003</v>
      </c>
      <c r="AK91">
        <v>34.700000000000003</v>
      </c>
      <c r="AL91">
        <v>0</v>
      </c>
      <c r="AM91">
        <v>0</v>
      </c>
      <c r="AN91">
        <v>0</v>
      </c>
      <c r="AO91">
        <v>4.2300000000000004</v>
      </c>
    </row>
    <row r="92" spans="7:41">
      <c r="G92" t="s">
        <v>134</v>
      </c>
      <c r="H92" s="74">
        <v>3.56</v>
      </c>
      <c r="I92" s="47">
        <v>0</v>
      </c>
      <c r="J92" s="47">
        <v>150.72999999999999</v>
      </c>
      <c r="K92" s="47">
        <v>140.9</v>
      </c>
      <c r="L92" s="47">
        <v>6.75</v>
      </c>
      <c r="M92" s="75">
        <v>0</v>
      </c>
      <c r="N92" s="74">
        <v>137.52000000000001</v>
      </c>
      <c r="O92" s="47">
        <v>238.6</v>
      </c>
      <c r="P92" s="47">
        <v>0</v>
      </c>
      <c r="Q92" s="47">
        <v>0</v>
      </c>
      <c r="R92" s="47">
        <v>0</v>
      </c>
      <c r="S92" s="75">
        <v>0</v>
      </c>
      <c r="W92">
        <v>0.48</v>
      </c>
      <c r="X92">
        <v>192.76</v>
      </c>
      <c r="Y92">
        <v>45.84</v>
      </c>
      <c r="Z92">
        <v>34.700000000000003</v>
      </c>
      <c r="AA92">
        <v>9.64</v>
      </c>
      <c r="AB92">
        <v>137.52000000000001</v>
      </c>
      <c r="AC92">
        <v>9.64</v>
      </c>
      <c r="AD92">
        <v>146.5</v>
      </c>
      <c r="AE92">
        <v>17.52</v>
      </c>
      <c r="AF92">
        <v>6.75</v>
      </c>
      <c r="AG92">
        <v>2.89</v>
      </c>
      <c r="AH92">
        <v>0.67</v>
      </c>
      <c r="AI92">
        <v>0.48</v>
      </c>
      <c r="AJ92">
        <v>34.700000000000003</v>
      </c>
      <c r="AK92">
        <v>34.700000000000003</v>
      </c>
      <c r="AL92">
        <v>0</v>
      </c>
      <c r="AM92">
        <v>0</v>
      </c>
      <c r="AN92">
        <v>0</v>
      </c>
      <c r="AO92">
        <v>4.2300000000000004</v>
      </c>
    </row>
    <row r="93" spans="7:41">
      <c r="G93" t="s">
        <v>135</v>
      </c>
      <c r="H93" s="74">
        <v>3.56</v>
      </c>
      <c r="I93" s="47">
        <v>0</v>
      </c>
      <c r="J93" s="47">
        <v>150.72999999999999</v>
      </c>
      <c r="K93" s="47">
        <v>140.9</v>
      </c>
      <c r="L93" s="47">
        <v>6.75</v>
      </c>
      <c r="M93" s="75">
        <v>0</v>
      </c>
      <c r="N93" s="74">
        <v>137.52000000000001</v>
      </c>
      <c r="O93" s="47">
        <v>238.6</v>
      </c>
      <c r="P93" s="47">
        <v>0</v>
      </c>
      <c r="Q93" s="47">
        <v>0</v>
      </c>
      <c r="R93" s="47">
        <v>0</v>
      </c>
      <c r="S93" s="75">
        <v>0</v>
      </c>
      <c r="W93">
        <v>0.48</v>
      </c>
      <c r="X93">
        <v>192.76</v>
      </c>
      <c r="Y93">
        <v>45.84</v>
      </c>
      <c r="Z93">
        <v>34.700000000000003</v>
      </c>
      <c r="AA93">
        <v>9.64</v>
      </c>
      <c r="AB93">
        <v>137.52000000000001</v>
      </c>
      <c r="AC93">
        <v>9.64</v>
      </c>
      <c r="AD93">
        <v>146.5</v>
      </c>
      <c r="AE93">
        <v>17.52</v>
      </c>
      <c r="AF93">
        <v>6.75</v>
      </c>
      <c r="AG93">
        <v>2.89</v>
      </c>
      <c r="AH93">
        <v>0.67</v>
      </c>
      <c r="AI93">
        <v>0.48</v>
      </c>
      <c r="AJ93">
        <v>34.700000000000003</v>
      </c>
      <c r="AK93">
        <v>34.700000000000003</v>
      </c>
      <c r="AL93">
        <v>0</v>
      </c>
      <c r="AM93">
        <v>0</v>
      </c>
      <c r="AN93">
        <v>0</v>
      </c>
      <c r="AO93">
        <v>4.2300000000000004</v>
      </c>
    </row>
    <row r="94" spans="7:41">
      <c r="G94" t="s">
        <v>136</v>
      </c>
      <c r="H94" s="74">
        <v>3.56</v>
      </c>
      <c r="I94" s="47">
        <v>0</v>
      </c>
      <c r="J94" s="47">
        <v>150.72999999999999</v>
      </c>
      <c r="K94" s="47">
        <v>140.9</v>
      </c>
      <c r="L94" s="47">
        <v>6.75</v>
      </c>
      <c r="M94" s="75">
        <v>0</v>
      </c>
      <c r="N94" s="74">
        <v>137.52000000000001</v>
      </c>
      <c r="O94" s="47">
        <v>238.6</v>
      </c>
      <c r="P94" s="47">
        <v>0</v>
      </c>
      <c r="Q94" s="47">
        <v>0</v>
      </c>
      <c r="R94" s="47">
        <v>0</v>
      </c>
      <c r="S94" s="75">
        <v>0</v>
      </c>
      <c r="W94">
        <v>0.48</v>
      </c>
      <c r="X94">
        <v>192.76</v>
      </c>
      <c r="Y94">
        <v>45.84</v>
      </c>
      <c r="Z94">
        <v>34.700000000000003</v>
      </c>
      <c r="AA94">
        <v>9.64</v>
      </c>
      <c r="AB94">
        <v>137.52000000000001</v>
      </c>
      <c r="AC94">
        <v>9.64</v>
      </c>
      <c r="AD94">
        <v>146.5</v>
      </c>
      <c r="AE94">
        <v>17.52</v>
      </c>
      <c r="AF94">
        <v>6.75</v>
      </c>
      <c r="AG94">
        <v>2.89</v>
      </c>
      <c r="AH94">
        <v>0.67</v>
      </c>
      <c r="AI94">
        <v>0.48</v>
      </c>
      <c r="AJ94">
        <v>34.700000000000003</v>
      </c>
      <c r="AK94">
        <v>34.700000000000003</v>
      </c>
      <c r="AL94">
        <v>0</v>
      </c>
      <c r="AM94">
        <v>0</v>
      </c>
      <c r="AN94">
        <v>0</v>
      </c>
      <c r="AO94">
        <v>4.2300000000000004</v>
      </c>
    </row>
    <row r="95" spans="7:41">
      <c r="G95" t="s">
        <v>137</v>
      </c>
      <c r="H95" s="74">
        <v>3.47</v>
      </c>
      <c r="I95" s="47">
        <v>0</v>
      </c>
      <c r="J95" s="47">
        <v>150.72999999999999</v>
      </c>
      <c r="K95" s="47">
        <v>140.9</v>
      </c>
      <c r="L95" s="47">
        <v>6.75</v>
      </c>
      <c r="M95" s="75">
        <v>0</v>
      </c>
      <c r="N95" s="74">
        <v>137.52000000000001</v>
      </c>
      <c r="O95" s="47">
        <v>238.6</v>
      </c>
      <c r="P95" s="47">
        <v>0</v>
      </c>
      <c r="Q95" s="47">
        <v>0</v>
      </c>
      <c r="R95" s="47">
        <v>0</v>
      </c>
      <c r="S95" s="75">
        <v>0</v>
      </c>
      <c r="W95">
        <v>0.48</v>
      </c>
      <c r="X95">
        <v>192.76</v>
      </c>
      <c r="Y95">
        <v>45.84</v>
      </c>
      <c r="Z95">
        <v>34.700000000000003</v>
      </c>
      <c r="AA95">
        <v>9.64</v>
      </c>
      <c r="AB95">
        <v>137.52000000000001</v>
      </c>
      <c r="AC95">
        <v>9.64</v>
      </c>
      <c r="AD95">
        <v>146.5</v>
      </c>
      <c r="AE95">
        <v>17.52</v>
      </c>
      <c r="AF95">
        <v>6.75</v>
      </c>
      <c r="AG95">
        <v>2.89</v>
      </c>
      <c r="AH95">
        <v>0.57999999999999996</v>
      </c>
      <c r="AI95">
        <v>0.48</v>
      </c>
      <c r="AJ95">
        <v>34.700000000000003</v>
      </c>
      <c r="AK95">
        <v>34.700000000000003</v>
      </c>
      <c r="AL95">
        <v>0</v>
      </c>
      <c r="AM95">
        <v>0</v>
      </c>
      <c r="AN95">
        <v>0</v>
      </c>
      <c r="AO95">
        <v>4.2300000000000004</v>
      </c>
    </row>
    <row r="96" spans="7:41">
      <c r="G96" t="s">
        <v>138</v>
      </c>
      <c r="H96" s="74">
        <v>3.47</v>
      </c>
      <c r="I96" s="47">
        <v>0</v>
      </c>
      <c r="J96" s="47">
        <v>150.72999999999999</v>
      </c>
      <c r="K96" s="47">
        <v>140.9</v>
      </c>
      <c r="L96" s="47">
        <v>6.75</v>
      </c>
      <c r="M96" s="75">
        <v>0</v>
      </c>
      <c r="N96" s="74">
        <v>137.52000000000001</v>
      </c>
      <c r="O96" s="47">
        <v>238.6</v>
      </c>
      <c r="P96" s="47">
        <v>0</v>
      </c>
      <c r="Q96" s="47">
        <v>0</v>
      </c>
      <c r="R96" s="47">
        <v>0</v>
      </c>
      <c r="S96" s="75">
        <v>0</v>
      </c>
      <c r="W96">
        <v>0.48</v>
      </c>
      <c r="X96">
        <v>192.76</v>
      </c>
      <c r="Y96">
        <v>45.84</v>
      </c>
      <c r="Z96">
        <v>34.700000000000003</v>
      </c>
      <c r="AA96">
        <v>9.64</v>
      </c>
      <c r="AB96">
        <v>137.52000000000001</v>
      </c>
      <c r="AC96">
        <v>9.64</v>
      </c>
      <c r="AD96">
        <v>146.5</v>
      </c>
      <c r="AE96">
        <v>17.52</v>
      </c>
      <c r="AF96">
        <v>6.75</v>
      </c>
      <c r="AG96">
        <v>2.89</v>
      </c>
      <c r="AH96">
        <v>0.57999999999999996</v>
      </c>
      <c r="AI96">
        <v>0.48</v>
      </c>
      <c r="AJ96">
        <v>34.700000000000003</v>
      </c>
      <c r="AK96">
        <v>34.700000000000003</v>
      </c>
      <c r="AL96">
        <v>0</v>
      </c>
      <c r="AM96">
        <v>0</v>
      </c>
      <c r="AN96">
        <v>0</v>
      </c>
      <c r="AO96">
        <v>4.2300000000000004</v>
      </c>
    </row>
    <row r="97" spans="1:133">
      <c r="G97" t="s">
        <v>139</v>
      </c>
      <c r="H97" s="74">
        <v>3.47</v>
      </c>
      <c r="I97" s="47">
        <v>0</v>
      </c>
      <c r="J97" s="47">
        <v>150.72999999999999</v>
      </c>
      <c r="K97" s="47">
        <v>140.9</v>
      </c>
      <c r="L97" s="47">
        <v>6.75</v>
      </c>
      <c r="M97" s="75">
        <v>0</v>
      </c>
      <c r="N97" s="74">
        <v>137.52000000000001</v>
      </c>
      <c r="O97" s="47">
        <v>238.6</v>
      </c>
      <c r="P97" s="47">
        <v>0</v>
      </c>
      <c r="Q97" s="47">
        <v>0</v>
      </c>
      <c r="R97" s="47">
        <v>0</v>
      </c>
      <c r="S97" s="75">
        <v>0</v>
      </c>
      <c r="W97">
        <v>0.48</v>
      </c>
      <c r="X97">
        <v>192.76</v>
      </c>
      <c r="Y97">
        <v>45.84</v>
      </c>
      <c r="Z97">
        <v>34.700000000000003</v>
      </c>
      <c r="AA97">
        <v>9.64</v>
      </c>
      <c r="AB97">
        <v>137.52000000000001</v>
      </c>
      <c r="AC97">
        <v>9.64</v>
      </c>
      <c r="AD97">
        <v>146.5</v>
      </c>
      <c r="AE97">
        <v>17.52</v>
      </c>
      <c r="AF97">
        <v>6.75</v>
      </c>
      <c r="AG97">
        <v>2.89</v>
      </c>
      <c r="AH97">
        <v>0.57999999999999996</v>
      </c>
      <c r="AI97">
        <v>0.48</v>
      </c>
      <c r="AJ97">
        <v>34.700000000000003</v>
      </c>
      <c r="AK97">
        <v>34.700000000000003</v>
      </c>
      <c r="AL97">
        <v>0</v>
      </c>
      <c r="AM97">
        <v>0</v>
      </c>
      <c r="AN97">
        <v>0</v>
      </c>
      <c r="AO97">
        <v>4.2300000000000004</v>
      </c>
    </row>
    <row r="98" spans="1:133">
      <c r="G98" t="s">
        <v>140</v>
      </c>
      <c r="H98" s="74">
        <v>3.47</v>
      </c>
      <c r="I98" s="47">
        <v>0</v>
      </c>
      <c r="J98" s="47">
        <v>150.72999999999999</v>
      </c>
      <c r="K98" s="47">
        <v>140.9</v>
      </c>
      <c r="L98" s="47">
        <v>6.75</v>
      </c>
      <c r="M98" s="75">
        <v>0</v>
      </c>
      <c r="N98" s="74">
        <v>137.52000000000001</v>
      </c>
      <c r="O98" s="47">
        <v>238.6</v>
      </c>
      <c r="P98" s="47">
        <v>0</v>
      </c>
      <c r="Q98" s="47">
        <v>0</v>
      </c>
      <c r="R98" s="47">
        <v>0</v>
      </c>
      <c r="S98" s="75">
        <v>0</v>
      </c>
      <c r="W98">
        <v>0.48</v>
      </c>
      <c r="X98">
        <v>192.76</v>
      </c>
      <c r="Y98">
        <v>45.84</v>
      </c>
      <c r="Z98">
        <v>34.700000000000003</v>
      </c>
      <c r="AA98">
        <v>9.64</v>
      </c>
      <c r="AB98">
        <v>137.52000000000001</v>
      </c>
      <c r="AC98">
        <v>9.64</v>
      </c>
      <c r="AD98">
        <v>146.5</v>
      </c>
      <c r="AE98">
        <v>17.52</v>
      </c>
      <c r="AF98">
        <v>6.75</v>
      </c>
      <c r="AG98">
        <v>2.89</v>
      </c>
      <c r="AH98">
        <v>0.57999999999999996</v>
      </c>
      <c r="AI98">
        <v>0.48</v>
      </c>
      <c r="AJ98">
        <v>34.700000000000003</v>
      </c>
      <c r="AK98">
        <v>34.700000000000003</v>
      </c>
      <c r="AL98">
        <v>0</v>
      </c>
      <c r="AM98">
        <v>0</v>
      </c>
      <c r="AN98">
        <v>0</v>
      </c>
      <c r="AO98">
        <v>4.2300000000000004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8.5970000000000046E-2</v>
      </c>
      <c r="I99" s="70">
        <f t="shared" ref="I99:BU99" si="1">SUM(I3:I98)/4000</f>
        <v>0</v>
      </c>
      <c r="J99" s="70">
        <f t="shared" si="1"/>
        <v>1.7555674999999988</v>
      </c>
      <c r="K99" s="70">
        <f t="shared" si="1"/>
        <v>3.3067174999999995</v>
      </c>
      <c r="L99" s="70">
        <f t="shared" si="1"/>
        <v>0.21376499999999998</v>
      </c>
      <c r="M99" s="70">
        <f t="shared" si="1"/>
        <v>0</v>
      </c>
      <c r="N99" s="69">
        <f t="shared" si="1"/>
        <v>1.1001600000000002</v>
      </c>
      <c r="O99" s="70">
        <f t="shared" si="1"/>
        <v>1.7642400000000014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0.50715500000000069</v>
      </c>
      <c r="X99">
        <f t="shared" si="1"/>
        <v>1.397520000000001</v>
      </c>
      <c r="Y99">
        <f t="shared" si="1"/>
        <v>0.36671999999999993</v>
      </c>
      <c r="Z99">
        <f t="shared" si="1"/>
        <v>0.68523999999999896</v>
      </c>
      <c r="AA99">
        <f t="shared" si="1"/>
        <v>0.21486999999999989</v>
      </c>
      <c r="AB99">
        <f t="shared" si="1"/>
        <v>1.1001600000000002</v>
      </c>
      <c r="AC99">
        <f t="shared" si="1"/>
        <v>0.21486999999999989</v>
      </c>
      <c r="AD99">
        <f t="shared" si="1"/>
        <v>1.6534275000000003</v>
      </c>
      <c r="AE99">
        <f t="shared" si="1"/>
        <v>0.42047999999999969</v>
      </c>
      <c r="AF99">
        <f t="shared" si="1"/>
        <v>0.16200000000000001</v>
      </c>
      <c r="AG99">
        <f t="shared" si="1"/>
        <v>6.9359999999999825E-2</v>
      </c>
      <c r="AH99">
        <f t="shared" si="1"/>
        <v>1.661000000000001E-2</v>
      </c>
      <c r="AI99">
        <f t="shared" si="1"/>
        <v>0.50715500000000069</v>
      </c>
      <c r="AJ99">
        <f t="shared" si="1"/>
        <v>0.68523999999999896</v>
      </c>
      <c r="AK99">
        <f t="shared" si="1"/>
        <v>0.68523999999999896</v>
      </c>
      <c r="AL99">
        <f t="shared" si="1"/>
        <v>0.31614500000000001</v>
      </c>
      <c r="AM99">
        <f t="shared" si="1"/>
        <v>8.4632500000000027E-2</v>
      </c>
      <c r="AN99">
        <f t="shared" si="1"/>
        <v>5.1765000000000012E-2</v>
      </c>
      <c r="AO99">
        <f t="shared" si="1"/>
        <v>0.10213999999999991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569</v>
      </c>
      <c r="X100" t="s">
        <v>575</v>
      </c>
      <c r="Y100" t="s">
        <v>568</v>
      </c>
      <c r="Z100" t="s">
        <v>573</v>
      </c>
      <c r="AA100" t="s">
        <v>571</v>
      </c>
      <c r="AB100" t="s">
        <v>572</v>
      </c>
      <c r="AC100" t="s">
        <v>557</v>
      </c>
      <c r="AD100" t="s">
        <v>558</v>
      </c>
      <c r="AE100" t="s">
        <v>560</v>
      </c>
      <c r="AF100" t="s">
        <v>543</v>
      </c>
      <c r="AG100" t="s">
        <v>545</v>
      </c>
      <c r="AH100" t="s">
        <v>547</v>
      </c>
      <c r="AI100" t="s">
        <v>549</v>
      </c>
      <c r="AJ100" t="s">
        <v>551</v>
      </c>
      <c r="AK100" t="s">
        <v>553</v>
      </c>
      <c r="AL100" t="s">
        <v>564</v>
      </c>
      <c r="AM100" t="s">
        <v>562</v>
      </c>
      <c r="AN100" t="s">
        <v>555</v>
      </c>
      <c r="AO100" t="s">
        <v>566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576</v>
      </c>
      <c r="AA2" t="s">
        <v>333</v>
      </c>
      <c r="AB2" t="s">
        <v>437</v>
      </c>
      <c r="AC2" t="s">
        <v>539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80.38000000000001</v>
      </c>
      <c r="I3" s="54">
        <v>17.350000000000001</v>
      </c>
      <c r="J3" s="54">
        <v>0</v>
      </c>
      <c r="K3" s="54">
        <v>0</v>
      </c>
      <c r="L3" s="54">
        <v>7.52</v>
      </c>
      <c r="M3" s="73">
        <v>0</v>
      </c>
      <c r="N3" s="72">
        <v>0</v>
      </c>
      <c r="O3" s="54">
        <v>0</v>
      </c>
      <c r="P3" s="54">
        <v>-30</v>
      </c>
      <c r="Q3" s="54">
        <v>0</v>
      </c>
      <c r="R3" s="54">
        <v>0</v>
      </c>
      <c r="S3" s="73">
        <v>0</v>
      </c>
      <c r="T3" t="s">
        <v>576</v>
      </c>
      <c r="U3" s="74">
        <v>-31.5</v>
      </c>
      <c r="V3" s="75">
        <v>105.25</v>
      </c>
      <c r="W3">
        <v>79.03</v>
      </c>
      <c r="X3">
        <v>17.350000000000001</v>
      </c>
      <c r="Y3">
        <v>1.06</v>
      </c>
      <c r="Z3">
        <v>-1.5</v>
      </c>
      <c r="AA3">
        <v>7.52</v>
      </c>
      <c r="AB3">
        <v>0</v>
      </c>
      <c r="AC3">
        <v>0.28999999999999998</v>
      </c>
      <c r="AD3">
        <v>-30</v>
      </c>
    </row>
    <row r="4" spans="1:30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78.45</v>
      </c>
      <c r="I4" s="47">
        <v>17.350000000000001</v>
      </c>
      <c r="J4" s="47">
        <v>0</v>
      </c>
      <c r="K4" s="47">
        <v>0</v>
      </c>
      <c r="L4" s="47">
        <v>7.23</v>
      </c>
      <c r="M4" s="75">
        <v>0</v>
      </c>
      <c r="N4" s="74">
        <v>0</v>
      </c>
      <c r="O4" s="47">
        <v>0</v>
      </c>
      <c r="P4" s="47">
        <v>-33</v>
      </c>
      <c r="Q4" s="47">
        <v>0</v>
      </c>
      <c r="R4" s="47">
        <v>0</v>
      </c>
      <c r="S4" s="75">
        <v>0</v>
      </c>
      <c r="U4" s="74">
        <v>-34.5</v>
      </c>
      <c r="V4" s="75">
        <v>103.03</v>
      </c>
      <c r="W4">
        <v>77.099999999999994</v>
      </c>
      <c r="X4">
        <v>17.350000000000001</v>
      </c>
      <c r="Y4">
        <v>1.06</v>
      </c>
      <c r="Z4">
        <v>-1.5</v>
      </c>
      <c r="AA4">
        <v>7.23</v>
      </c>
      <c r="AB4">
        <v>0</v>
      </c>
      <c r="AC4">
        <v>0.28999999999999998</v>
      </c>
      <c r="AD4">
        <v>-33</v>
      </c>
    </row>
    <row r="5" spans="1:30">
      <c r="A5" s="113" t="s">
        <v>538</v>
      </c>
      <c r="G5" t="s">
        <v>47</v>
      </c>
      <c r="H5" s="74">
        <v>80.38000000000001</v>
      </c>
      <c r="I5" s="47">
        <v>26.99</v>
      </c>
      <c r="J5" s="47">
        <v>0</v>
      </c>
      <c r="K5" s="47">
        <v>0</v>
      </c>
      <c r="L5" s="47">
        <v>6.94</v>
      </c>
      <c r="M5" s="75">
        <v>0</v>
      </c>
      <c r="N5" s="74">
        <v>0</v>
      </c>
      <c r="O5" s="47">
        <v>0</v>
      </c>
      <c r="P5" s="47">
        <v>-34</v>
      </c>
      <c r="Q5" s="47">
        <v>0</v>
      </c>
      <c r="R5" s="47">
        <v>0</v>
      </c>
      <c r="S5" s="75">
        <v>0</v>
      </c>
      <c r="U5" s="74">
        <v>-35.5</v>
      </c>
      <c r="V5" s="75">
        <v>114.31</v>
      </c>
      <c r="W5">
        <v>79.03</v>
      </c>
      <c r="X5">
        <v>26.99</v>
      </c>
      <c r="Y5">
        <v>1.06</v>
      </c>
      <c r="Z5">
        <v>-1.5</v>
      </c>
      <c r="AA5">
        <v>6.94</v>
      </c>
      <c r="AB5">
        <v>0</v>
      </c>
      <c r="AC5">
        <v>0.28999999999999998</v>
      </c>
      <c r="AD5">
        <v>-34</v>
      </c>
    </row>
    <row r="6" spans="1:30">
      <c r="A6" t="s">
        <v>539</v>
      </c>
      <c r="G6" t="s">
        <v>48</v>
      </c>
      <c r="H6" s="74">
        <v>82.31</v>
      </c>
      <c r="I6" s="47">
        <v>24.1</v>
      </c>
      <c r="J6" s="47">
        <v>0</v>
      </c>
      <c r="K6" s="47">
        <v>0</v>
      </c>
      <c r="L6" s="47">
        <v>6.84</v>
      </c>
      <c r="M6" s="75">
        <v>0</v>
      </c>
      <c r="N6" s="74">
        <v>0</v>
      </c>
      <c r="O6" s="47">
        <v>0</v>
      </c>
      <c r="P6" s="47">
        <v>-33</v>
      </c>
      <c r="Q6" s="47">
        <v>0</v>
      </c>
      <c r="R6" s="47">
        <v>0</v>
      </c>
      <c r="S6" s="75">
        <v>0</v>
      </c>
      <c r="U6" s="74">
        <v>-34.5</v>
      </c>
      <c r="V6" s="75">
        <v>113.25</v>
      </c>
      <c r="W6">
        <v>80.959999999999994</v>
      </c>
      <c r="X6">
        <v>24.1</v>
      </c>
      <c r="Y6">
        <v>1.06</v>
      </c>
      <c r="Z6">
        <v>-1.5</v>
      </c>
      <c r="AA6">
        <v>6.84</v>
      </c>
      <c r="AB6">
        <v>0</v>
      </c>
      <c r="AC6">
        <v>0.28999999999999998</v>
      </c>
      <c r="AD6">
        <v>-33</v>
      </c>
    </row>
    <row r="7" spans="1:30">
      <c r="G7" t="s">
        <v>49</v>
      </c>
      <c r="H7" s="74">
        <v>84.23</v>
      </c>
      <c r="I7" s="47">
        <v>17.350000000000001</v>
      </c>
      <c r="J7" s="47">
        <v>0</v>
      </c>
      <c r="K7" s="47">
        <v>0</v>
      </c>
      <c r="L7" s="47">
        <v>6.65</v>
      </c>
      <c r="M7" s="75">
        <v>0</v>
      </c>
      <c r="N7" s="74">
        <v>0</v>
      </c>
      <c r="O7" s="47">
        <v>0</v>
      </c>
      <c r="P7" s="47">
        <v>-50</v>
      </c>
      <c r="Q7" s="47">
        <v>0</v>
      </c>
      <c r="R7" s="47">
        <v>0</v>
      </c>
      <c r="S7" s="75">
        <v>0</v>
      </c>
      <c r="U7" s="74">
        <v>-51.5</v>
      </c>
      <c r="V7" s="75">
        <v>108.23</v>
      </c>
      <c r="W7">
        <v>82.88</v>
      </c>
      <c r="X7">
        <v>17.350000000000001</v>
      </c>
      <c r="Y7">
        <v>1.06</v>
      </c>
      <c r="Z7">
        <v>-1.5</v>
      </c>
      <c r="AA7">
        <v>6.65</v>
      </c>
      <c r="AB7">
        <v>0</v>
      </c>
      <c r="AC7">
        <v>0.28999999999999998</v>
      </c>
      <c r="AD7">
        <v>-50</v>
      </c>
    </row>
    <row r="8" spans="1:30">
      <c r="G8" t="s">
        <v>50</v>
      </c>
      <c r="H8" s="74">
        <v>85.2</v>
      </c>
      <c r="I8" s="47">
        <v>11.57</v>
      </c>
      <c r="J8" s="47">
        <v>0</v>
      </c>
      <c r="K8" s="47">
        <v>0</v>
      </c>
      <c r="L8" s="47">
        <v>6.55</v>
      </c>
      <c r="M8" s="75">
        <v>0</v>
      </c>
      <c r="N8" s="74">
        <v>0</v>
      </c>
      <c r="O8" s="47">
        <v>0</v>
      </c>
      <c r="P8" s="47">
        <v>-43</v>
      </c>
      <c r="Q8" s="47">
        <v>0</v>
      </c>
      <c r="R8" s="47">
        <v>0</v>
      </c>
      <c r="S8" s="75">
        <v>0</v>
      </c>
      <c r="U8" s="74">
        <v>-44.5</v>
      </c>
      <c r="V8" s="75">
        <v>103.32</v>
      </c>
      <c r="W8">
        <v>83.85</v>
      </c>
      <c r="X8">
        <v>11.57</v>
      </c>
      <c r="Y8">
        <v>1.06</v>
      </c>
      <c r="Z8">
        <v>-1.5</v>
      </c>
      <c r="AA8">
        <v>6.55</v>
      </c>
      <c r="AB8">
        <v>0</v>
      </c>
      <c r="AC8">
        <v>0.28999999999999998</v>
      </c>
      <c r="AD8">
        <v>-43</v>
      </c>
    </row>
    <row r="9" spans="1:30">
      <c r="G9" t="s">
        <v>51</v>
      </c>
      <c r="H9" s="74">
        <v>62.06</v>
      </c>
      <c r="I9" s="47">
        <v>14.46</v>
      </c>
      <c r="J9" s="47">
        <v>0</v>
      </c>
      <c r="K9" s="47">
        <v>0</v>
      </c>
      <c r="L9" s="47">
        <v>5.98</v>
      </c>
      <c r="M9" s="75">
        <v>0</v>
      </c>
      <c r="N9" s="74">
        <v>0</v>
      </c>
      <c r="O9" s="47">
        <v>0</v>
      </c>
      <c r="P9" s="47">
        <v>-58</v>
      </c>
      <c r="Q9" s="47">
        <v>0</v>
      </c>
      <c r="R9" s="47">
        <v>0</v>
      </c>
      <c r="S9" s="75">
        <v>0</v>
      </c>
      <c r="U9" s="74">
        <v>-59.5</v>
      </c>
      <c r="V9" s="75">
        <v>82.5</v>
      </c>
      <c r="W9">
        <v>60.71</v>
      </c>
      <c r="X9">
        <v>14.46</v>
      </c>
      <c r="Y9">
        <v>1.06</v>
      </c>
      <c r="Z9">
        <v>-1.5</v>
      </c>
      <c r="AA9">
        <v>5.98</v>
      </c>
      <c r="AB9">
        <v>0</v>
      </c>
      <c r="AC9">
        <v>0.28999999999999998</v>
      </c>
      <c r="AD9">
        <v>-58</v>
      </c>
    </row>
    <row r="10" spans="1:30">
      <c r="G10" t="s">
        <v>52</v>
      </c>
      <c r="H10" s="74">
        <v>62.07</v>
      </c>
      <c r="I10" s="47">
        <v>10.6</v>
      </c>
      <c r="J10" s="47">
        <v>0</v>
      </c>
      <c r="K10" s="47">
        <v>0</v>
      </c>
      <c r="L10" s="47">
        <v>5.88</v>
      </c>
      <c r="M10" s="75">
        <v>0</v>
      </c>
      <c r="N10" s="74">
        <v>0</v>
      </c>
      <c r="O10" s="47">
        <v>0</v>
      </c>
      <c r="P10" s="47">
        <v>-62</v>
      </c>
      <c r="Q10" s="47">
        <v>0</v>
      </c>
      <c r="R10" s="47">
        <v>0</v>
      </c>
      <c r="S10" s="75">
        <v>0</v>
      </c>
      <c r="U10" s="74">
        <v>-63.5</v>
      </c>
      <c r="V10" s="75">
        <v>78.55</v>
      </c>
      <c r="W10">
        <v>60.72</v>
      </c>
      <c r="X10">
        <v>10.6</v>
      </c>
      <c r="Y10">
        <v>1.06</v>
      </c>
      <c r="Z10">
        <v>-1.5</v>
      </c>
      <c r="AA10">
        <v>5.88</v>
      </c>
      <c r="AB10">
        <v>0</v>
      </c>
      <c r="AC10">
        <v>0.28999999999999998</v>
      </c>
      <c r="AD10">
        <v>-62</v>
      </c>
    </row>
    <row r="11" spans="1:30">
      <c r="G11" t="s">
        <v>53</v>
      </c>
      <c r="H11" s="74">
        <v>55.32</v>
      </c>
      <c r="I11" s="47">
        <v>0</v>
      </c>
      <c r="J11" s="47">
        <v>0</v>
      </c>
      <c r="K11" s="47">
        <v>0</v>
      </c>
      <c r="L11" s="47">
        <v>5.88</v>
      </c>
      <c r="M11" s="75">
        <v>0</v>
      </c>
      <c r="N11" s="74">
        <v>0</v>
      </c>
      <c r="O11" s="47">
        <v>0</v>
      </c>
      <c r="P11" s="47">
        <v>-62</v>
      </c>
      <c r="Q11" s="47">
        <v>0</v>
      </c>
      <c r="R11" s="47">
        <v>0</v>
      </c>
      <c r="S11" s="75">
        <v>0</v>
      </c>
      <c r="U11" s="74">
        <v>-63.5</v>
      </c>
      <c r="V11" s="75">
        <v>61.2</v>
      </c>
      <c r="W11">
        <v>53.97</v>
      </c>
      <c r="X11">
        <v>0</v>
      </c>
      <c r="Y11">
        <v>1.06</v>
      </c>
      <c r="Z11">
        <v>-1.5</v>
      </c>
      <c r="AA11">
        <v>5.88</v>
      </c>
      <c r="AB11">
        <v>0</v>
      </c>
      <c r="AC11">
        <v>0.28999999999999998</v>
      </c>
      <c r="AD11">
        <v>-62</v>
      </c>
    </row>
    <row r="12" spans="1:30">
      <c r="G12" t="s">
        <v>54</v>
      </c>
      <c r="H12" s="74">
        <v>65.92</v>
      </c>
      <c r="I12" s="47">
        <v>9.64</v>
      </c>
      <c r="J12" s="47">
        <v>0</v>
      </c>
      <c r="K12" s="47">
        <v>0</v>
      </c>
      <c r="L12" s="47">
        <v>5.88</v>
      </c>
      <c r="M12" s="75">
        <v>0</v>
      </c>
      <c r="N12" s="74">
        <v>0</v>
      </c>
      <c r="O12" s="47">
        <v>0</v>
      </c>
      <c r="P12" s="47">
        <v>-68</v>
      </c>
      <c r="Q12" s="47">
        <v>0</v>
      </c>
      <c r="R12" s="47">
        <v>0</v>
      </c>
      <c r="S12" s="75">
        <v>0</v>
      </c>
      <c r="U12" s="74">
        <v>-69.5</v>
      </c>
      <c r="V12" s="75">
        <v>81.44</v>
      </c>
      <c r="W12">
        <v>64.569999999999993</v>
      </c>
      <c r="X12">
        <v>9.64</v>
      </c>
      <c r="Y12">
        <v>1.06</v>
      </c>
      <c r="Z12">
        <v>-1.5</v>
      </c>
      <c r="AA12">
        <v>5.88</v>
      </c>
      <c r="AB12">
        <v>0</v>
      </c>
      <c r="AC12">
        <v>0.28999999999999998</v>
      </c>
      <c r="AD12">
        <v>-68</v>
      </c>
    </row>
    <row r="13" spans="1:30">
      <c r="G13" t="s">
        <v>55</v>
      </c>
      <c r="H13" s="74">
        <v>64</v>
      </c>
      <c r="I13" s="47">
        <v>0</v>
      </c>
      <c r="J13" s="47">
        <v>0</v>
      </c>
      <c r="K13" s="47">
        <v>0</v>
      </c>
      <c r="L13" s="47">
        <v>5.88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-1.5</v>
      </c>
      <c r="V13" s="75">
        <v>69.88</v>
      </c>
      <c r="W13">
        <v>62.65</v>
      </c>
      <c r="X13">
        <v>0</v>
      </c>
      <c r="Y13">
        <v>1.06</v>
      </c>
      <c r="Z13">
        <v>-1.5</v>
      </c>
      <c r="AA13">
        <v>5.88</v>
      </c>
      <c r="AB13">
        <v>0</v>
      </c>
      <c r="AC13">
        <v>0.28999999999999998</v>
      </c>
      <c r="AD13">
        <v>0</v>
      </c>
    </row>
    <row r="14" spans="1:30">
      <c r="G14" t="s">
        <v>56</v>
      </c>
      <c r="H14" s="74">
        <v>66.890000000000015</v>
      </c>
      <c r="I14" s="47">
        <v>0</v>
      </c>
      <c r="J14" s="47">
        <v>0</v>
      </c>
      <c r="K14" s="47">
        <v>0</v>
      </c>
      <c r="L14" s="47">
        <v>5.78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-1.5</v>
      </c>
      <c r="V14" s="75">
        <v>72.67</v>
      </c>
      <c r="W14">
        <v>65.540000000000006</v>
      </c>
      <c r="X14">
        <v>0</v>
      </c>
      <c r="Y14">
        <v>1.06</v>
      </c>
      <c r="Z14">
        <v>-1.5</v>
      </c>
      <c r="AA14">
        <v>5.78</v>
      </c>
      <c r="AB14">
        <v>0</v>
      </c>
      <c r="AC14">
        <v>0.28999999999999998</v>
      </c>
      <c r="AD14">
        <v>0</v>
      </c>
    </row>
    <row r="15" spans="1:30">
      <c r="G15" t="s">
        <v>57</v>
      </c>
      <c r="H15" s="74">
        <v>78.45</v>
      </c>
      <c r="I15" s="47">
        <v>0</v>
      </c>
      <c r="J15" s="47">
        <v>30.84</v>
      </c>
      <c r="K15" s="47">
        <v>0</v>
      </c>
      <c r="L15" s="47">
        <v>4.82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-1.5</v>
      </c>
      <c r="V15" s="75">
        <v>114.11</v>
      </c>
      <c r="W15">
        <v>77.099999999999994</v>
      </c>
      <c r="X15">
        <v>0</v>
      </c>
      <c r="Y15">
        <v>1.06</v>
      </c>
      <c r="Z15">
        <v>-1.5</v>
      </c>
      <c r="AA15">
        <v>4.82</v>
      </c>
      <c r="AB15">
        <v>0</v>
      </c>
      <c r="AC15">
        <v>0.28999999999999998</v>
      </c>
      <c r="AD15">
        <v>30.84</v>
      </c>
    </row>
    <row r="16" spans="1:30">
      <c r="G16" t="s">
        <v>58</v>
      </c>
      <c r="H16" s="74">
        <v>74.600000000000009</v>
      </c>
      <c r="I16" s="47">
        <v>0</v>
      </c>
      <c r="J16" s="47">
        <v>66.5</v>
      </c>
      <c r="K16" s="47">
        <v>0</v>
      </c>
      <c r="L16" s="47">
        <v>4.82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-1.5</v>
      </c>
      <c r="V16" s="75">
        <v>145.91999999999999</v>
      </c>
      <c r="W16">
        <v>73.25</v>
      </c>
      <c r="X16">
        <v>0</v>
      </c>
      <c r="Y16">
        <v>1.06</v>
      </c>
      <c r="Z16">
        <v>-1.5</v>
      </c>
      <c r="AA16">
        <v>4.82</v>
      </c>
      <c r="AB16">
        <v>0</v>
      </c>
      <c r="AC16">
        <v>0.28999999999999998</v>
      </c>
      <c r="AD16">
        <v>66.5</v>
      </c>
    </row>
    <row r="17" spans="7:30">
      <c r="G17" t="s">
        <v>59</v>
      </c>
      <c r="H17" s="74">
        <v>63.99</v>
      </c>
      <c r="I17" s="47">
        <v>0</v>
      </c>
      <c r="J17" s="47">
        <v>50.12</v>
      </c>
      <c r="K17" s="47">
        <v>0</v>
      </c>
      <c r="L17" s="47">
        <v>4.82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-1.5</v>
      </c>
      <c r="V17" s="75">
        <v>118.93</v>
      </c>
      <c r="W17">
        <v>62.64</v>
      </c>
      <c r="X17">
        <v>0</v>
      </c>
      <c r="Y17">
        <v>1.06</v>
      </c>
      <c r="Z17">
        <v>-1.5</v>
      </c>
      <c r="AA17">
        <v>4.82</v>
      </c>
      <c r="AB17">
        <v>0</v>
      </c>
      <c r="AC17">
        <v>0.28999999999999998</v>
      </c>
      <c r="AD17">
        <v>50.12</v>
      </c>
    </row>
    <row r="18" spans="7:30">
      <c r="G18" t="s">
        <v>60</v>
      </c>
      <c r="H18" s="74">
        <v>53.4</v>
      </c>
      <c r="I18" s="47">
        <v>0</v>
      </c>
      <c r="J18" s="47">
        <v>38.549999999999997</v>
      </c>
      <c r="K18" s="47">
        <v>0</v>
      </c>
      <c r="L18" s="47">
        <v>4.82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-1.5</v>
      </c>
      <c r="V18" s="75">
        <v>96.77</v>
      </c>
      <c r="W18">
        <v>52.05</v>
      </c>
      <c r="X18">
        <v>0</v>
      </c>
      <c r="Y18">
        <v>1.06</v>
      </c>
      <c r="Z18">
        <v>-1.5</v>
      </c>
      <c r="AA18">
        <v>4.82</v>
      </c>
      <c r="AB18">
        <v>0</v>
      </c>
      <c r="AC18">
        <v>0.28999999999999998</v>
      </c>
      <c r="AD18">
        <v>38.549999999999997</v>
      </c>
    </row>
    <row r="19" spans="7:30">
      <c r="G19" t="s">
        <v>61</v>
      </c>
      <c r="H19" s="74">
        <v>45.68</v>
      </c>
      <c r="I19" s="47">
        <v>0</v>
      </c>
      <c r="J19" s="47">
        <v>42.41</v>
      </c>
      <c r="K19" s="47">
        <v>0</v>
      </c>
      <c r="L19" s="47">
        <v>4.82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-1.5</v>
      </c>
      <c r="V19" s="75">
        <v>92.91</v>
      </c>
      <c r="W19">
        <v>44.33</v>
      </c>
      <c r="X19">
        <v>0</v>
      </c>
      <c r="Y19">
        <v>1.06</v>
      </c>
      <c r="Z19">
        <v>-1.5</v>
      </c>
      <c r="AA19">
        <v>4.82</v>
      </c>
      <c r="AB19">
        <v>0</v>
      </c>
      <c r="AC19">
        <v>0.28999999999999998</v>
      </c>
      <c r="AD19">
        <v>42.41</v>
      </c>
    </row>
    <row r="20" spans="7:30">
      <c r="G20" t="s">
        <v>62</v>
      </c>
      <c r="H20" s="74">
        <v>42.79</v>
      </c>
      <c r="I20" s="47">
        <v>0</v>
      </c>
      <c r="J20" s="47">
        <v>39.520000000000003</v>
      </c>
      <c r="K20" s="47">
        <v>0</v>
      </c>
      <c r="L20" s="47">
        <v>5.01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-1.5</v>
      </c>
      <c r="V20" s="75">
        <v>87.32</v>
      </c>
      <c r="W20">
        <v>41.44</v>
      </c>
      <c r="X20">
        <v>0</v>
      </c>
      <c r="Y20">
        <v>1.06</v>
      </c>
      <c r="Z20">
        <v>-1.5</v>
      </c>
      <c r="AA20">
        <v>5.01</v>
      </c>
      <c r="AB20">
        <v>0</v>
      </c>
      <c r="AC20">
        <v>0.28999999999999998</v>
      </c>
      <c r="AD20">
        <v>39.520000000000003</v>
      </c>
    </row>
    <row r="21" spans="7:30">
      <c r="G21" t="s">
        <v>63</v>
      </c>
      <c r="H21" s="74">
        <v>51.47</v>
      </c>
      <c r="I21" s="47">
        <v>0</v>
      </c>
      <c r="J21" s="47">
        <v>25.06</v>
      </c>
      <c r="K21" s="47">
        <v>0</v>
      </c>
      <c r="L21" s="47">
        <v>5.2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-1.5</v>
      </c>
      <c r="V21" s="75">
        <v>81.73</v>
      </c>
      <c r="W21">
        <v>50.12</v>
      </c>
      <c r="X21">
        <v>0</v>
      </c>
      <c r="Y21">
        <v>1.06</v>
      </c>
      <c r="Z21">
        <v>-1.5</v>
      </c>
      <c r="AA21">
        <v>5.2</v>
      </c>
      <c r="AB21">
        <v>0</v>
      </c>
      <c r="AC21">
        <v>0.28999999999999998</v>
      </c>
      <c r="AD21">
        <v>25.06</v>
      </c>
    </row>
    <row r="22" spans="7:30">
      <c r="G22" t="s">
        <v>64</v>
      </c>
      <c r="H22" s="74">
        <v>51.46</v>
      </c>
      <c r="I22" s="47">
        <v>0</v>
      </c>
      <c r="J22" s="47">
        <v>19.28</v>
      </c>
      <c r="K22" s="47">
        <v>0</v>
      </c>
      <c r="L22" s="47">
        <v>5.3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-1.5</v>
      </c>
      <c r="V22" s="75">
        <v>76.040000000000006</v>
      </c>
      <c r="W22">
        <v>50.11</v>
      </c>
      <c r="X22">
        <v>0</v>
      </c>
      <c r="Y22">
        <v>1.06</v>
      </c>
      <c r="Z22">
        <v>-1.5</v>
      </c>
      <c r="AA22">
        <v>5.3</v>
      </c>
      <c r="AB22">
        <v>0</v>
      </c>
      <c r="AC22">
        <v>0.28999999999999998</v>
      </c>
      <c r="AD22">
        <v>19.28</v>
      </c>
    </row>
    <row r="23" spans="7:30">
      <c r="G23" t="s">
        <v>65</v>
      </c>
      <c r="H23" s="74">
        <v>43.76</v>
      </c>
      <c r="I23" s="47">
        <v>0</v>
      </c>
      <c r="J23" s="47">
        <v>14.46</v>
      </c>
      <c r="K23" s="47">
        <v>0</v>
      </c>
      <c r="L23" s="47">
        <v>5.78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-1.5</v>
      </c>
      <c r="V23" s="75">
        <v>64</v>
      </c>
      <c r="W23">
        <v>42.41</v>
      </c>
      <c r="X23">
        <v>0</v>
      </c>
      <c r="Y23">
        <v>1.06</v>
      </c>
      <c r="Z23">
        <v>-1.5</v>
      </c>
      <c r="AA23">
        <v>5.78</v>
      </c>
      <c r="AB23">
        <v>0</v>
      </c>
      <c r="AC23">
        <v>0.28999999999999998</v>
      </c>
      <c r="AD23">
        <v>14.46</v>
      </c>
    </row>
    <row r="24" spans="7:30">
      <c r="G24" t="s">
        <v>66</v>
      </c>
      <c r="H24" s="74">
        <v>45.690000000000005</v>
      </c>
      <c r="I24" s="47">
        <v>0</v>
      </c>
      <c r="J24" s="47">
        <v>5.78</v>
      </c>
      <c r="K24" s="47">
        <v>0</v>
      </c>
      <c r="L24" s="47">
        <v>6.26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-1.5</v>
      </c>
      <c r="V24" s="75">
        <v>57.73</v>
      </c>
      <c r="W24">
        <v>44.34</v>
      </c>
      <c r="X24">
        <v>0</v>
      </c>
      <c r="Y24">
        <v>1.06</v>
      </c>
      <c r="Z24">
        <v>-1.5</v>
      </c>
      <c r="AA24">
        <v>6.26</v>
      </c>
      <c r="AB24">
        <v>0</v>
      </c>
      <c r="AC24">
        <v>0.28999999999999998</v>
      </c>
      <c r="AD24">
        <v>5.78</v>
      </c>
    </row>
    <row r="25" spans="7:30">
      <c r="G25" t="s">
        <v>67</v>
      </c>
      <c r="H25" s="74">
        <v>60.13</v>
      </c>
      <c r="I25" s="47">
        <v>0</v>
      </c>
      <c r="J25" s="47">
        <v>11.57</v>
      </c>
      <c r="K25" s="47">
        <v>0</v>
      </c>
      <c r="L25" s="47">
        <v>6.46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-1.5</v>
      </c>
      <c r="V25" s="75">
        <v>78.16</v>
      </c>
      <c r="W25">
        <v>58.78</v>
      </c>
      <c r="X25">
        <v>0</v>
      </c>
      <c r="Y25">
        <v>1.06</v>
      </c>
      <c r="Z25">
        <v>-1.5</v>
      </c>
      <c r="AA25">
        <v>6.46</v>
      </c>
      <c r="AB25">
        <v>0</v>
      </c>
      <c r="AC25">
        <v>0.28999999999999998</v>
      </c>
      <c r="AD25">
        <v>11.57</v>
      </c>
    </row>
    <row r="26" spans="7:30">
      <c r="G26" t="s">
        <v>68</v>
      </c>
      <c r="H26" s="74">
        <v>57.25</v>
      </c>
      <c r="I26" s="47">
        <v>0</v>
      </c>
      <c r="J26" s="47">
        <v>96.38</v>
      </c>
      <c r="K26" s="47">
        <v>0</v>
      </c>
      <c r="L26" s="47">
        <v>7.04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-1.5</v>
      </c>
      <c r="V26" s="75">
        <v>160.66999999999999</v>
      </c>
      <c r="W26">
        <v>55.9</v>
      </c>
      <c r="X26">
        <v>0</v>
      </c>
      <c r="Y26">
        <v>1.06</v>
      </c>
      <c r="Z26">
        <v>-1.5</v>
      </c>
      <c r="AA26">
        <v>7.04</v>
      </c>
      <c r="AB26">
        <v>0</v>
      </c>
      <c r="AC26">
        <v>0.28999999999999998</v>
      </c>
      <c r="AD26">
        <v>96.38</v>
      </c>
    </row>
    <row r="27" spans="7:30">
      <c r="G27" t="s">
        <v>69</v>
      </c>
      <c r="H27" s="74">
        <v>26.409999999999997</v>
      </c>
      <c r="I27" s="47">
        <v>0</v>
      </c>
      <c r="J27" s="47">
        <v>41.44</v>
      </c>
      <c r="K27" s="47">
        <v>0</v>
      </c>
      <c r="L27" s="47">
        <v>7.42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-1.5</v>
      </c>
      <c r="V27" s="75">
        <v>75.27</v>
      </c>
      <c r="W27">
        <v>25.06</v>
      </c>
      <c r="X27">
        <v>0</v>
      </c>
      <c r="Y27">
        <v>1.06</v>
      </c>
      <c r="Z27">
        <v>-1.5</v>
      </c>
      <c r="AA27">
        <v>7.42</v>
      </c>
      <c r="AB27">
        <v>0</v>
      </c>
      <c r="AC27">
        <v>0.28999999999999998</v>
      </c>
      <c r="AD27">
        <v>41.44</v>
      </c>
    </row>
    <row r="28" spans="7:30">
      <c r="G28" t="s">
        <v>70</v>
      </c>
      <c r="H28" s="74">
        <v>24.479999999999997</v>
      </c>
      <c r="I28" s="47">
        <v>0</v>
      </c>
      <c r="J28" s="47">
        <v>26.02</v>
      </c>
      <c r="K28" s="47">
        <v>0</v>
      </c>
      <c r="L28" s="47">
        <v>7.52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-1.5</v>
      </c>
      <c r="V28" s="75">
        <v>58.02</v>
      </c>
      <c r="W28">
        <v>23.13</v>
      </c>
      <c r="X28">
        <v>0</v>
      </c>
      <c r="Y28">
        <v>1.06</v>
      </c>
      <c r="Z28">
        <v>-1.5</v>
      </c>
      <c r="AA28">
        <v>7.52</v>
      </c>
      <c r="AB28">
        <v>0</v>
      </c>
      <c r="AC28">
        <v>0.28999999999999998</v>
      </c>
      <c r="AD28">
        <v>26.02</v>
      </c>
    </row>
    <row r="29" spans="7:30">
      <c r="G29" t="s">
        <v>71</v>
      </c>
      <c r="H29" s="74">
        <v>25.439999999999998</v>
      </c>
      <c r="I29" s="47">
        <v>9.64</v>
      </c>
      <c r="J29" s="47">
        <v>12.53</v>
      </c>
      <c r="K29" s="47">
        <v>0</v>
      </c>
      <c r="L29" s="47">
        <v>7.81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-1.5</v>
      </c>
      <c r="V29" s="75">
        <v>55.42</v>
      </c>
      <c r="W29">
        <v>24.09</v>
      </c>
      <c r="X29">
        <v>9.64</v>
      </c>
      <c r="Y29">
        <v>1.06</v>
      </c>
      <c r="Z29">
        <v>-1.5</v>
      </c>
      <c r="AA29">
        <v>7.81</v>
      </c>
      <c r="AB29">
        <v>0</v>
      </c>
      <c r="AC29">
        <v>0.28999999999999998</v>
      </c>
      <c r="AD29">
        <v>12.53</v>
      </c>
    </row>
    <row r="30" spans="7:30">
      <c r="G30" t="s">
        <v>72</v>
      </c>
      <c r="H30" s="74">
        <v>10.99</v>
      </c>
      <c r="I30" s="47">
        <v>9.64</v>
      </c>
      <c r="J30" s="47">
        <v>16.38</v>
      </c>
      <c r="K30" s="47">
        <v>0</v>
      </c>
      <c r="L30" s="47">
        <v>7.81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-1.5</v>
      </c>
      <c r="V30" s="75">
        <v>44.82</v>
      </c>
      <c r="W30">
        <v>9.64</v>
      </c>
      <c r="X30">
        <v>9.64</v>
      </c>
      <c r="Y30">
        <v>1.06</v>
      </c>
      <c r="Z30">
        <v>-1.5</v>
      </c>
      <c r="AA30">
        <v>7.81</v>
      </c>
      <c r="AB30">
        <v>0</v>
      </c>
      <c r="AC30">
        <v>0.28999999999999998</v>
      </c>
      <c r="AD30">
        <v>16.38</v>
      </c>
    </row>
    <row r="31" spans="7:30">
      <c r="G31" t="s">
        <v>73</v>
      </c>
      <c r="H31" s="74">
        <v>11.95</v>
      </c>
      <c r="I31" s="47">
        <v>24.1</v>
      </c>
      <c r="J31" s="47">
        <v>69.39</v>
      </c>
      <c r="K31" s="47">
        <v>0</v>
      </c>
      <c r="L31" s="47">
        <v>7.61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-1.5</v>
      </c>
      <c r="V31" s="75">
        <v>113.05</v>
      </c>
      <c r="W31">
        <v>10.6</v>
      </c>
      <c r="X31">
        <v>24.1</v>
      </c>
      <c r="Y31">
        <v>1.06</v>
      </c>
      <c r="Z31">
        <v>-1.5</v>
      </c>
      <c r="AA31">
        <v>7.61</v>
      </c>
      <c r="AB31">
        <v>0</v>
      </c>
      <c r="AC31">
        <v>0.28999999999999998</v>
      </c>
      <c r="AD31">
        <v>69.39</v>
      </c>
    </row>
    <row r="32" spans="7:30">
      <c r="G32" t="s">
        <v>74</v>
      </c>
      <c r="H32" s="74">
        <v>40.870000000000005</v>
      </c>
      <c r="I32" s="47">
        <v>28.91</v>
      </c>
      <c r="J32" s="47">
        <v>54.94</v>
      </c>
      <c r="K32" s="47">
        <v>0</v>
      </c>
      <c r="L32" s="47">
        <v>7.32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-1.5</v>
      </c>
      <c r="V32" s="75">
        <v>132.04</v>
      </c>
      <c r="W32">
        <v>39.520000000000003</v>
      </c>
      <c r="X32">
        <v>28.91</v>
      </c>
      <c r="Y32">
        <v>1.06</v>
      </c>
      <c r="Z32">
        <v>-1.5</v>
      </c>
      <c r="AA32">
        <v>7.32</v>
      </c>
      <c r="AB32">
        <v>0</v>
      </c>
      <c r="AC32">
        <v>0.28999999999999998</v>
      </c>
      <c r="AD32">
        <v>54.94</v>
      </c>
    </row>
    <row r="33" spans="7:30">
      <c r="G33" t="s">
        <v>75</v>
      </c>
      <c r="H33" s="74">
        <v>63.03</v>
      </c>
      <c r="I33" s="47">
        <v>24.1</v>
      </c>
      <c r="J33" s="47">
        <v>39.520000000000003</v>
      </c>
      <c r="K33" s="47">
        <v>0</v>
      </c>
      <c r="L33" s="47">
        <v>7.13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-1.5</v>
      </c>
      <c r="V33" s="75">
        <v>133.78</v>
      </c>
      <c r="W33">
        <v>61.68</v>
      </c>
      <c r="X33">
        <v>24.1</v>
      </c>
      <c r="Y33">
        <v>1.06</v>
      </c>
      <c r="Z33">
        <v>-1.5</v>
      </c>
      <c r="AA33">
        <v>7.13</v>
      </c>
      <c r="AB33">
        <v>0</v>
      </c>
      <c r="AC33">
        <v>0.28999999999999998</v>
      </c>
      <c r="AD33">
        <v>39.520000000000003</v>
      </c>
    </row>
    <row r="34" spans="7:30">
      <c r="G34" t="s">
        <v>76</v>
      </c>
      <c r="H34" s="74">
        <v>62.06</v>
      </c>
      <c r="I34" s="47">
        <v>24.1</v>
      </c>
      <c r="J34" s="47">
        <v>23.13</v>
      </c>
      <c r="K34" s="47">
        <v>0</v>
      </c>
      <c r="L34" s="47">
        <v>7.04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-1.5</v>
      </c>
      <c r="V34" s="75">
        <v>116.33</v>
      </c>
      <c r="W34">
        <v>60.71</v>
      </c>
      <c r="X34">
        <v>24.1</v>
      </c>
      <c r="Y34">
        <v>1.06</v>
      </c>
      <c r="Z34">
        <v>-1.5</v>
      </c>
      <c r="AA34">
        <v>7.04</v>
      </c>
      <c r="AB34">
        <v>0</v>
      </c>
      <c r="AC34">
        <v>0.28999999999999998</v>
      </c>
      <c r="AD34">
        <v>23.13</v>
      </c>
    </row>
    <row r="35" spans="7:30">
      <c r="G35" t="s">
        <v>77</v>
      </c>
      <c r="H35" s="74">
        <v>38.940000000000005</v>
      </c>
      <c r="I35" s="47">
        <v>19.28</v>
      </c>
      <c r="J35" s="47">
        <v>7.71</v>
      </c>
      <c r="K35" s="47">
        <v>0</v>
      </c>
      <c r="L35" s="47">
        <v>6.55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-1.5</v>
      </c>
      <c r="V35" s="75">
        <v>72.48</v>
      </c>
      <c r="W35">
        <v>37.590000000000003</v>
      </c>
      <c r="X35">
        <v>19.28</v>
      </c>
      <c r="Y35">
        <v>1.06</v>
      </c>
      <c r="Z35">
        <v>-1.5</v>
      </c>
      <c r="AA35">
        <v>6.55</v>
      </c>
      <c r="AB35">
        <v>0</v>
      </c>
      <c r="AC35">
        <v>0.28999999999999998</v>
      </c>
      <c r="AD35">
        <v>7.71</v>
      </c>
    </row>
    <row r="36" spans="7:30">
      <c r="G36" t="s">
        <v>78</v>
      </c>
      <c r="H36" s="74">
        <v>10.99</v>
      </c>
      <c r="I36" s="47">
        <v>19.28</v>
      </c>
      <c r="J36" s="47">
        <v>40.47</v>
      </c>
      <c r="K36" s="47">
        <v>0</v>
      </c>
      <c r="L36" s="47">
        <v>6.46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-1.5</v>
      </c>
      <c r="V36" s="75">
        <v>77.2</v>
      </c>
      <c r="W36">
        <v>9.64</v>
      </c>
      <c r="X36">
        <v>19.28</v>
      </c>
      <c r="Y36">
        <v>1.06</v>
      </c>
      <c r="Z36">
        <v>-1.5</v>
      </c>
      <c r="AA36">
        <v>6.46</v>
      </c>
      <c r="AB36">
        <v>0</v>
      </c>
      <c r="AC36">
        <v>0.28999999999999998</v>
      </c>
      <c r="AD36">
        <v>40.47</v>
      </c>
    </row>
    <row r="37" spans="7:30">
      <c r="G37" t="s">
        <v>79</v>
      </c>
      <c r="H37" s="74">
        <v>49.54</v>
      </c>
      <c r="I37" s="47">
        <v>0</v>
      </c>
      <c r="J37" s="47">
        <v>43.37</v>
      </c>
      <c r="K37" s="47">
        <v>0</v>
      </c>
      <c r="L37" s="47">
        <v>6.07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-1.5</v>
      </c>
      <c r="V37" s="75">
        <v>98.98</v>
      </c>
      <c r="W37">
        <v>48.19</v>
      </c>
      <c r="X37">
        <v>0</v>
      </c>
      <c r="Y37">
        <v>1.06</v>
      </c>
      <c r="Z37">
        <v>-1.5</v>
      </c>
      <c r="AA37">
        <v>6.07</v>
      </c>
      <c r="AB37">
        <v>0</v>
      </c>
      <c r="AC37">
        <v>0.28999999999999998</v>
      </c>
      <c r="AD37">
        <v>43.37</v>
      </c>
    </row>
    <row r="38" spans="7:30">
      <c r="G38" t="s">
        <v>80</v>
      </c>
      <c r="H38" s="74">
        <v>37.01</v>
      </c>
      <c r="I38" s="47">
        <v>0</v>
      </c>
      <c r="J38" s="47">
        <v>10.6</v>
      </c>
      <c r="K38" s="47">
        <v>0</v>
      </c>
      <c r="L38" s="47">
        <v>5.98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-6</v>
      </c>
      <c r="V38" s="75">
        <v>53.59</v>
      </c>
      <c r="W38">
        <v>35.659999999999997</v>
      </c>
      <c r="X38">
        <v>0</v>
      </c>
      <c r="Y38">
        <v>1.06</v>
      </c>
      <c r="Z38">
        <v>-6</v>
      </c>
      <c r="AA38">
        <v>5.98</v>
      </c>
      <c r="AB38">
        <v>0</v>
      </c>
      <c r="AC38">
        <v>0.28999999999999998</v>
      </c>
      <c r="AD38">
        <v>10.6</v>
      </c>
    </row>
    <row r="39" spans="7:30">
      <c r="G39" t="s">
        <v>81</v>
      </c>
      <c r="H39" s="74">
        <v>29.299999999999997</v>
      </c>
      <c r="I39" s="47">
        <v>0</v>
      </c>
      <c r="J39" s="47">
        <v>32.770000000000003</v>
      </c>
      <c r="K39" s="47">
        <v>0</v>
      </c>
      <c r="L39" s="47">
        <v>5.1100000000000003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-6</v>
      </c>
      <c r="V39" s="75">
        <v>67.180000000000007</v>
      </c>
      <c r="W39">
        <v>27.95</v>
      </c>
      <c r="X39">
        <v>0</v>
      </c>
      <c r="Y39">
        <v>1.06</v>
      </c>
      <c r="Z39">
        <v>-6</v>
      </c>
      <c r="AA39">
        <v>5.1100000000000003</v>
      </c>
      <c r="AB39">
        <v>0</v>
      </c>
      <c r="AC39">
        <v>0.28999999999999998</v>
      </c>
      <c r="AD39">
        <v>32.770000000000003</v>
      </c>
    </row>
    <row r="40" spans="7:30">
      <c r="G40" t="s">
        <v>82</v>
      </c>
      <c r="H40" s="74">
        <v>62.07</v>
      </c>
      <c r="I40" s="47">
        <v>0</v>
      </c>
      <c r="J40" s="47">
        <v>41.44</v>
      </c>
      <c r="K40" s="47">
        <v>0</v>
      </c>
      <c r="L40" s="47">
        <v>4.82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-6</v>
      </c>
      <c r="V40" s="75">
        <v>108.33</v>
      </c>
      <c r="W40">
        <v>60.72</v>
      </c>
      <c r="X40">
        <v>0</v>
      </c>
      <c r="Y40">
        <v>1.06</v>
      </c>
      <c r="Z40">
        <v>-6</v>
      </c>
      <c r="AA40">
        <v>4.82</v>
      </c>
      <c r="AB40">
        <v>0</v>
      </c>
      <c r="AC40">
        <v>0.28999999999999998</v>
      </c>
      <c r="AD40">
        <v>41.44</v>
      </c>
    </row>
    <row r="41" spans="7:30">
      <c r="G41" t="s">
        <v>83</v>
      </c>
      <c r="H41" s="74">
        <v>57.25</v>
      </c>
      <c r="I41" s="47">
        <v>0</v>
      </c>
      <c r="J41" s="47">
        <v>79.03</v>
      </c>
      <c r="K41" s="47">
        <v>0</v>
      </c>
      <c r="L41" s="47">
        <v>4.63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-6</v>
      </c>
      <c r="V41" s="75">
        <v>140.91</v>
      </c>
      <c r="W41">
        <v>55.9</v>
      </c>
      <c r="X41">
        <v>0</v>
      </c>
      <c r="Y41">
        <v>1.06</v>
      </c>
      <c r="Z41">
        <v>-6</v>
      </c>
      <c r="AA41">
        <v>4.63</v>
      </c>
      <c r="AB41">
        <v>0</v>
      </c>
      <c r="AC41">
        <v>0.28999999999999998</v>
      </c>
      <c r="AD41">
        <v>79.03</v>
      </c>
    </row>
    <row r="42" spans="7:30">
      <c r="G42" t="s">
        <v>84</v>
      </c>
      <c r="H42" s="74">
        <v>51.47</v>
      </c>
      <c r="I42" s="47">
        <v>0</v>
      </c>
      <c r="J42" s="47">
        <v>107.94</v>
      </c>
      <c r="K42" s="47">
        <v>0</v>
      </c>
      <c r="L42" s="47">
        <v>4.34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-6</v>
      </c>
      <c r="V42" s="75">
        <v>163.75</v>
      </c>
      <c r="W42">
        <v>50.12</v>
      </c>
      <c r="X42">
        <v>0</v>
      </c>
      <c r="Y42">
        <v>1.06</v>
      </c>
      <c r="Z42">
        <v>-6</v>
      </c>
      <c r="AA42">
        <v>4.34</v>
      </c>
      <c r="AB42">
        <v>0</v>
      </c>
      <c r="AC42">
        <v>0.28999999999999998</v>
      </c>
      <c r="AD42">
        <v>107.94</v>
      </c>
    </row>
    <row r="43" spans="7:30">
      <c r="G43" t="s">
        <v>85</v>
      </c>
      <c r="H43" s="74">
        <v>35.08</v>
      </c>
      <c r="I43" s="47">
        <v>0</v>
      </c>
      <c r="J43" s="47">
        <v>123.37</v>
      </c>
      <c r="K43" s="47">
        <v>0</v>
      </c>
      <c r="L43" s="47">
        <v>4.05</v>
      </c>
      <c r="M43" s="75">
        <v>0</v>
      </c>
      <c r="N43" s="74">
        <v>0</v>
      </c>
      <c r="O43" s="47">
        <v>-42</v>
      </c>
      <c r="P43" s="47">
        <v>0</v>
      </c>
      <c r="Q43" s="47">
        <v>0</v>
      </c>
      <c r="R43" s="47">
        <v>0</v>
      </c>
      <c r="S43" s="75">
        <v>0</v>
      </c>
      <c r="U43" s="74">
        <v>-48</v>
      </c>
      <c r="V43" s="75">
        <v>162.5</v>
      </c>
      <c r="W43">
        <v>33.729999999999997</v>
      </c>
      <c r="X43">
        <v>-42</v>
      </c>
      <c r="Y43">
        <v>1.06</v>
      </c>
      <c r="Z43">
        <v>-6</v>
      </c>
      <c r="AA43">
        <v>4.05</v>
      </c>
      <c r="AB43">
        <v>0</v>
      </c>
      <c r="AC43">
        <v>0.28999999999999998</v>
      </c>
      <c r="AD43">
        <v>123.37</v>
      </c>
    </row>
    <row r="44" spans="7:30">
      <c r="G44" t="s">
        <v>86</v>
      </c>
      <c r="H44" s="74">
        <v>32.19</v>
      </c>
      <c r="I44" s="47">
        <v>0</v>
      </c>
      <c r="J44" s="47">
        <v>139.75</v>
      </c>
      <c r="K44" s="47">
        <v>0</v>
      </c>
      <c r="L44" s="47">
        <v>3.57</v>
      </c>
      <c r="M44" s="75">
        <v>0</v>
      </c>
      <c r="N44" s="74">
        <v>0</v>
      </c>
      <c r="O44" s="47">
        <v>-35</v>
      </c>
      <c r="P44" s="47">
        <v>0</v>
      </c>
      <c r="Q44" s="47">
        <v>0</v>
      </c>
      <c r="R44" s="47">
        <v>0</v>
      </c>
      <c r="S44" s="75">
        <v>0</v>
      </c>
      <c r="U44" s="74">
        <v>-41</v>
      </c>
      <c r="V44" s="75">
        <v>175.51</v>
      </c>
      <c r="W44">
        <v>30.84</v>
      </c>
      <c r="X44">
        <v>-35</v>
      </c>
      <c r="Y44">
        <v>1.06</v>
      </c>
      <c r="Z44">
        <v>-6</v>
      </c>
      <c r="AA44">
        <v>3.57</v>
      </c>
      <c r="AB44">
        <v>0</v>
      </c>
      <c r="AC44">
        <v>0.28999999999999998</v>
      </c>
      <c r="AD44">
        <v>139.75</v>
      </c>
    </row>
    <row r="45" spans="7:30">
      <c r="G45" t="s">
        <v>87</v>
      </c>
      <c r="H45" s="74">
        <v>23.52</v>
      </c>
      <c r="I45" s="47">
        <v>0</v>
      </c>
      <c r="J45" s="47">
        <v>75.17</v>
      </c>
      <c r="K45" s="47">
        <v>0</v>
      </c>
      <c r="L45" s="47">
        <v>3.18</v>
      </c>
      <c r="M45" s="75">
        <v>0</v>
      </c>
      <c r="N45" s="74">
        <v>0</v>
      </c>
      <c r="O45" s="47">
        <v>-42</v>
      </c>
      <c r="P45" s="47">
        <v>0</v>
      </c>
      <c r="Q45" s="47">
        <v>-10</v>
      </c>
      <c r="R45" s="47">
        <v>0</v>
      </c>
      <c r="S45" s="75">
        <v>0</v>
      </c>
      <c r="U45" s="74">
        <v>-58</v>
      </c>
      <c r="V45" s="75">
        <v>101.87</v>
      </c>
      <c r="W45">
        <v>22.17</v>
      </c>
      <c r="X45">
        <v>-42</v>
      </c>
      <c r="Y45">
        <v>1.06</v>
      </c>
      <c r="Z45">
        <v>-6</v>
      </c>
      <c r="AA45">
        <v>3.18</v>
      </c>
      <c r="AB45">
        <v>-10</v>
      </c>
      <c r="AC45">
        <v>0.28999999999999998</v>
      </c>
      <c r="AD45">
        <v>75.17</v>
      </c>
    </row>
    <row r="46" spans="7:30">
      <c r="G46" t="s">
        <v>88</v>
      </c>
      <c r="H46" s="74">
        <v>26.409999999999997</v>
      </c>
      <c r="I46" s="47">
        <v>0</v>
      </c>
      <c r="J46" s="47">
        <v>80</v>
      </c>
      <c r="K46" s="47">
        <v>0</v>
      </c>
      <c r="L46" s="47">
        <v>3.08</v>
      </c>
      <c r="M46" s="75">
        <v>0</v>
      </c>
      <c r="N46" s="74">
        <v>0</v>
      </c>
      <c r="O46" s="47">
        <v>-35</v>
      </c>
      <c r="P46" s="47">
        <v>0</v>
      </c>
      <c r="Q46" s="47">
        <v>-10</v>
      </c>
      <c r="R46" s="47">
        <v>0</v>
      </c>
      <c r="S46" s="75">
        <v>0</v>
      </c>
      <c r="U46" s="74">
        <v>-51</v>
      </c>
      <c r="V46" s="75">
        <v>109.49</v>
      </c>
      <c r="W46">
        <v>25.06</v>
      </c>
      <c r="X46">
        <v>-35</v>
      </c>
      <c r="Y46">
        <v>1.06</v>
      </c>
      <c r="Z46">
        <v>-6</v>
      </c>
      <c r="AA46">
        <v>3.08</v>
      </c>
      <c r="AB46">
        <v>-10</v>
      </c>
      <c r="AC46">
        <v>0.28999999999999998</v>
      </c>
      <c r="AD46">
        <v>80</v>
      </c>
    </row>
    <row r="47" spans="7:30">
      <c r="G47" t="s">
        <v>89</v>
      </c>
      <c r="H47" s="74">
        <v>83.27000000000001</v>
      </c>
      <c r="I47" s="47">
        <v>0</v>
      </c>
      <c r="J47" s="47">
        <v>106.02</v>
      </c>
      <c r="K47" s="47">
        <v>0</v>
      </c>
      <c r="L47" s="47">
        <v>2.89</v>
      </c>
      <c r="M47" s="75">
        <v>0</v>
      </c>
      <c r="N47" s="74">
        <v>0</v>
      </c>
      <c r="O47" s="47">
        <v>0</v>
      </c>
      <c r="P47" s="47">
        <v>0</v>
      </c>
      <c r="Q47" s="47">
        <v>-10</v>
      </c>
      <c r="R47" s="47">
        <v>0</v>
      </c>
      <c r="S47" s="75">
        <v>0</v>
      </c>
      <c r="U47" s="74">
        <v>-16</v>
      </c>
      <c r="V47" s="75">
        <v>192.18</v>
      </c>
      <c r="W47">
        <v>81.92</v>
      </c>
      <c r="X47">
        <v>0</v>
      </c>
      <c r="Y47">
        <v>1.06</v>
      </c>
      <c r="Z47">
        <v>-6</v>
      </c>
      <c r="AA47">
        <v>2.89</v>
      </c>
      <c r="AB47">
        <v>-10</v>
      </c>
      <c r="AC47">
        <v>0.28999999999999998</v>
      </c>
      <c r="AD47">
        <v>106.02</v>
      </c>
    </row>
    <row r="48" spans="7:30">
      <c r="G48" t="s">
        <v>90</v>
      </c>
      <c r="H48" s="74">
        <v>97.73</v>
      </c>
      <c r="I48" s="47">
        <v>0</v>
      </c>
      <c r="J48" s="47">
        <v>113.73</v>
      </c>
      <c r="K48" s="47">
        <v>0</v>
      </c>
      <c r="L48" s="47">
        <v>2.7</v>
      </c>
      <c r="M48" s="75">
        <v>0</v>
      </c>
      <c r="N48" s="74">
        <v>0</v>
      </c>
      <c r="O48" s="47">
        <v>0</v>
      </c>
      <c r="P48" s="47">
        <v>0</v>
      </c>
      <c r="Q48" s="47">
        <v>-10</v>
      </c>
      <c r="R48" s="47">
        <v>0</v>
      </c>
      <c r="S48" s="75">
        <v>0</v>
      </c>
      <c r="U48" s="74">
        <v>-16</v>
      </c>
      <c r="V48" s="75">
        <v>214.16</v>
      </c>
      <c r="W48">
        <v>96.38</v>
      </c>
      <c r="X48">
        <v>0</v>
      </c>
      <c r="Y48">
        <v>1.06</v>
      </c>
      <c r="Z48">
        <v>-6</v>
      </c>
      <c r="AA48">
        <v>2.7</v>
      </c>
      <c r="AB48">
        <v>-10</v>
      </c>
      <c r="AC48">
        <v>0.28999999999999998</v>
      </c>
      <c r="AD48">
        <v>113.73</v>
      </c>
    </row>
    <row r="49" spans="7:30">
      <c r="G49" t="s">
        <v>91</v>
      </c>
      <c r="H49" s="74">
        <v>69.780000000000015</v>
      </c>
      <c r="I49" s="47">
        <v>0</v>
      </c>
      <c r="J49" s="47">
        <v>130.11000000000001</v>
      </c>
      <c r="K49" s="47">
        <v>0</v>
      </c>
      <c r="L49" s="47">
        <v>2.41</v>
      </c>
      <c r="M49" s="75">
        <v>0</v>
      </c>
      <c r="N49" s="74">
        <v>0</v>
      </c>
      <c r="O49" s="47">
        <v>0</v>
      </c>
      <c r="P49" s="47">
        <v>0</v>
      </c>
      <c r="Q49" s="47">
        <v>-10</v>
      </c>
      <c r="R49" s="47">
        <v>0</v>
      </c>
      <c r="S49" s="75">
        <v>0</v>
      </c>
      <c r="U49" s="74">
        <v>-16</v>
      </c>
      <c r="V49" s="75">
        <v>202.3</v>
      </c>
      <c r="W49">
        <v>68.430000000000007</v>
      </c>
      <c r="X49">
        <v>0</v>
      </c>
      <c r="Y49">
        <v>1.06</v>
      </c>
      <c r="Z49">
        <v>-6</v>
      </c>
      <c r="AA49">
        <v>2.41</v>
      </c>
      <c r="AB49">
        <v>-10</v>
      </c>
      <c r="AC49">
        <v>0.28999999999999998</v>
      </c>
      <c r="AD49">
        <v>130.11000000000001</v>
      </c>
    </row>
    <row r="50" spans="7:30">
      <c r="G50" t="s">
        <v>92</v>
      </c>
      <c r="H50" s="74">
        <v>28.339999999999996</v>
      </c>
      <c r="I50" s="47">
        <v>0</v>
      </c>
      <c r="J50" s="47">
        <v>124.33</v>
      </c>
      <c r="K50" s="47">
        <v>0</v>
      </c>
      <c r="L50" s="47">
        <v>2.31</v>
      </c>
      <c r="M50" s="75">
        <v>0</v>
      </c>
      <c r="N50" s="74">
        <v>0</v>
      </c>
      <c r="O50" s="47">
        <v>0</v>
      </c>
      <c r="P50" s="47">
        <v>0</v>
      </c>
      <c r="Q50" s="47">
        <v>-10</v>
      </c>
      <c r="R50" s="47">
        <v>0</v>
      </c>
      <c r="S50" s="75">
        <v>0</v>
      </c>
      <c r="U50" s="74">
        <v>-16</v>
      </c>
      <c r="V50" s="75">
        <v>154.97999999999999</v>
      </c>
      <c r="W50">
        <v>26.99</v>
      </c>
      <c r="X50">
        <v>0</v>
      </c>
      <c r="Y50">
        <v>1.06</v>
      </c>
      <c r="Z50">
        <v>-6</v>
      </c>
      <c r="AA50">
        <v>2.31</v>
      </c>
      <c r="AB50">
        <v>-10</v>
      </c>
      <c r="AC50">
        <v>0.28999999999999998</v>
      </c>
      <c r="AD50">
        <v>124.33</v>
      </c>
    </row>
    <row r="51" spans="7:30">
      <c r="G51" t="s">
        <v>93</v>
      </c>
      <c r="H51" s="74">
        <v>30.259999999999998</v>
      </c>
      <c r="I51" s="47">
        <v>0</v>
      </c>
      <c r="J51" s="47">
        <v>125.3</v>
      </c>
      <c r="K51" s="47">
        <v>0</v>
      </c>
      <c r="L51" s="47">
        <v>1.73</v>
      </c>
      <c r="M51" s="75">
        <v>0</v>
      </c>
      <c r="N51" s="74">
        <v>0</v>
      </c>
      <c r="O51" s="47">
        <v>0</v>
      </c>
      <c r="P51" s="47">
        <v>0</v>
      </c>
      <c r="Q51" s="47">
        <v>-10</v>
      </c>
      <c r="R51" s="47">
        <v>0</v>
      </c>
      <c r="S51" s="75">
        <v>0</v>
      </c>
      <c r="U51" s="74">
        <v>-16</v>
      </c>
      <c r="V51" s="75">
        <v>157.29</v>
      </c>
      <c r="W51">
        <v>28.91</v>
      </c>
      <c r="X51">
        <v>0</v>
      </c>
      <c r="Y51">
        <v>1.06</v>
      </c>
      <c r="Z51">
        <v>-6</v>
      </c>
      <c r="AA51">
        <v>1.73</v>
      </c>
      <c r="AB51">
        <v>-10</v>
      </c>
      <c r="AC51">
        <v>0.28999999999999998</v>
      </c>
      <c r="AD51">
        <v>125.3</v>
      </c>
    </row>
    <row r="52" spans="7:30">
      <c r="G52" t="s">
        <v>94</v>
      </c>
      <c r="H52" s="74">
        <v>14.84</v>
      </c>
      <c r="I52" s="47">
        <v>0</v>
      </c>
      <c r="J52" s="47">
        <v>125.3</v>
      </c>
      <c r="K52" s="47">
        <v>0</v>
      </c>
      <c r="L52" s="47">
        <v>1.73</v>
      </c>
      <c r="M52" s="75">
        <v>0</v>
      </c>
      <c r="N52" s="74">
        <v>0</v>
      </c>
      <c r="O52" s="47">
        <v>0</v>
      </c>
      <c r="P52" s="47">
        <v>0</v>
      </c>
      <c r="Q52" s="47">
        <v>-10</v>
      </c>
      <c r="R52" s="47">
        <v>0</v>
      </c>
      <c r="S52" s="75">
        <v>0</v>
      </c>
      <c r="U52" s="74">
        <v>-16</v>
      </c>
      <c r="V52" s="75">
        <v>141.87</v>
      </c>
      <c r="W52">
        <v>13.49</v>
      </c>
      <c r="X52">
        <v>0</v>
      </c>
      <c r="Y52">
        <v>1.06</v>
      </c>
      <c r="Z52">
        <v>-6</v>
      </c>
      <c r="AA52">
        <v>1.73</v>
      </c>
      <c r="AB52">
        <v>-10</v>
      </c>
      <c r="AC52">
        <v>0.28999999999999998</v>
      </c>
      <c r="AD52">
        <v>125.3</v>
      </c>
    </row>
    <row r="53" spans="7:30">
      <c r="G53" t="s">
        <v>95</v>
      </c>
      <c r="H53" s="74">
        <v>24.479999999999997</v>
      </c>
      <c r="I53" s="47">
        <v>0</v>
      </c>
      <c r="J53" s="47">
        <v>115.66</v>
      </c>
      <c r="K53" s="47">
        <v>0</v>
      </c>
      <c r="L53" s="47">
        <v>1.54</v>
      </c>
      <c r="M53" s="75">
        <v>0</v>
      </c>
      <c r="N53" s="74">
        <v>0</v>
      </c>
      <c r="O53" s="47">
        <v>0</v>
      </c>
      <c r="P53" s="47">
        <v>0</v>
      </c>
      <c r="Q53" s="47">
        <v>-10</v>
      </c>
      <c r="R53" s="47">
        <v>0</v>
      </c>
      <c r="S53" s="75">
        <v>0</v>
      </c>
      <c r="U53" s="74">
        <v>-16</v>
      </c>
      <c r="V53" s="75">
        <v>141.68</v>
      </c>
      <c r="W53">
        <v>23.13</v>
      </c>
      <c r="X53">
        <v>0</v>
      </c>
      <c r="Y53">
        <v>1.06</v>
      </c>
      <c r="Z53">
        <v>-6</v>
      </c>
      <c r="AA53">
        <v>1.54</v>
      </c>
      <c r="AB53">
        <v>-10</v>
      </c>
      <c r="AC53">
        <v>0.28999999999999998</v>
      </c>
      <c r="AD53">
        <v>115.66</v>
      </c>
    </row>
    <row r="54" spans="7:30">
      <c r="G54" t="s">
        <v>96</v>
      </c>
      <c r="H54" s="74">
        <v>25.45</v>
      </c>
      <c r="I54" s="47">
        <v>0</v>
      </c>
      <c r="J54" s="47">
        <v>101.2</v>
      </c>
      <c r="K54" s="47">
        <v>0</v>
      </c>
      <c r="L54" s="47">
        <v>1.25</v>
      </c>
      <c r="M54" s="75">
        <v>0</v>
      </c>
      <c r="N54" s="74">
        <v>0</v>
      </c>
      <c r="O54" s="47">
        <v>0</v>
      </c>
      <c r="P54" s="47">
        <v>0</v>
      </c>
      <c r="Q54" s="47">
        <v>-10</v>
      </c>
      <c r="R54" s="47">
        <v>0</v>
      </c>
      <c r="S54" s="75">
        <v>0</v>
      </c>
      <c r="U54" s="74">
        <v>-16</v>
      </c>
      <c r="V54" s="75">
        <v>127.9</v>
      </c>
      <c r="W54">
        <v>24.1</v>
      </c>
      <c r="X54">
        <v>0</v>
      </c>
      <c r="Y54">
        <v>1.06</v>
      </c>
      <c r="Z54">
        <v>-6</v>
      </c>
      <c r="AA54">
        <v>1.25</v>
      </c>
      <c r="AB54">
        <v>-10</v>
      </c>
      <c r="AC54">
        <v>0.28999999999999998</v>
      </c>
      <c r="AD54">
        <v>101.2</v>
      </c>
    </row>
    <row r="55" spans="7:30">
      <c r="G55" t="s">
        <v>97</v>
      </c>
      <c r="H55" s="74">
        <v>17.739999999999998</v>
      </c>
      <c r="I55" s="47">
        <v>0</v>
      </c>
      <c r="J55" s="47">
        <v>9.64</v>
      </c>
      <c r="K55" s="47">
        <v>0</v>
      </c>
      <c r="L55" s="47">
        <v>0.67</v>
      </c>
      <c r="M55" s="75">
        <v>0</v>
      </c>
      <c r="N55" s="74">
        <v>0</v>
      </c>
      <c r="O55" s="47">
        <v>0</v>
      </c>
      <c r="P55" s="47">
        <v>0</v>
      </c>
      <c r="Q55" s="47">
        <v>-10</v>
      </c>
      <c r="R55" s="47">
        <v>0</v>
      </c>
      <c r="S55" s="75">
        <v>0</v>
      </c>
      <c r="U55" s="74">
        <v>-15.17</v>
      </c>
      <c r="V55" s="75">
        <v>28.05</v>
      </c>
      <c r="W55">
        <v>16.39</v>
      </c>
      <c r="X55">
        <v>0</v>
      </c>
      <c r="Y55">
        <v>1.06</v>
      </c>
      <c r="Z55">
        <v>-5.17</v>
      </c>
      <c r="AA55">
        <v>0.67</v>
      </c>
      <c r="AB55">
        <v>-10</v>
      </c>
      <c r="AC55">
        <v>0.28999999999999998</v>
      </c>
      <c r="AD55">
        <v>9.64</v>
      </c>
    </row>
    <row r="56" spans="7:30">
      <c r="G56" t="s">
        <v>98</v>
      </c>
      <c r="H56" s="74">
        <v>11.95</v>
      </c>
      <c r="I56" s="47">
        <v>0</v>
      </c>
      <c r="J56" s="47">
        <v>0</v>
      </c>
      <c r="K56" s="47">
        <v>0</v>
      </c>
      <c r="L56" s="47">
        <v>0.77</v>
      </c>
      <c r="M56" s="75">
        <v>0</v>
      </c>
      <c r="N56" s="74">
        <v>0</v>
      </c>
      <c r="O56" s="47">
        <v>0</v>
      </c>
      <c r="P56" s="47">
        <v>0</v>
      </c>
      <c r="Q56" s="47">
        <v>-10</v>
      </c>
      <c r="R56" s="47">
        <v>0</v>
      </c>
      <c r="S56" s="75">
        <v>0</v>
      </c>
      <c r="U56" s="74">
        <v>-16</v>
      </c>
      <c r="V56" s="75">
        <v>12.72</v>
      </c>
      <c r="W56">
        <v>10.6</v>
      </c>
      <c r="X56">
        <v>0</v>
      </c>
      <c r="Y56">
        <v>1.06</v>
      </c>
      <c r="Z56">
        <v>-6</v>
      </c>
      <c r="AA56">
        <v>0.77</v>
      </c>
      <c r="AB56">
        <v>-10</v>
      </c>
      <c r="AC56">
        <v>0.28999999999999998</v>
      </c>
      <c r="AD56">
        <v>0</v>
      </c>
    </row>
    <row r="57" spans="7:30">
      <c r="G57" t="s">
        <v>99</v>
      </c>
      <c r="H57" s="74">
        <v>12.92</v>
      </c>
      <c r="I57" s="47">
        <v>0</v>
      </c>
      <c r="J57" s="47">
        <v>19.27</v>
      </c>
      <c r="K57" s="47">
        <v>0</v>
      </c>
      <c r="L57" s="47">
        <v>0.28999999999999998</v>
      </c>
      <c r="M57" s="75">
        <v>0</v>
      </c>
      <c r="N57" s="74">
        <v>0</v>
      </c>
      <c r="O57" s="47">
        <v>-34</v>
      </c>
      <c r="P57" s="47">
        <v>0</v>
      </c>
      <c r="Q57" s="47">
        <v>-10</v>
      </c>
      <c r="R57" s="47">
        <v>0</v>
      </c>
      <c r="S57" s="75">
        <v>0</v>
      </c>
      <c r="U57" s="74">
        <v>-50</v>
      </c>
      <c r="V57" s="75">
        <v>32.479999999999997</v>
      </c>
      <c r="W57">
        <v>11.57</v>
      </c>
      <c r="X57">
        <v>-34</v>
      </c>
      <c r="Y57">
        <v>1.06</v>
      </c>
      <c r="Z57">
        <v>-6</v>
      </c>
      <c r="AA57">
        <v>0.28999999999999998</v>
      </c>
      <c r="AB57">
        <v>-10</v>
      </c>
      <c r="AC57">
        <v>0.28999999999999998</v>
      </c>
      <c r="AD57">
        <v>19.27</v>
      </c>
    </row>
    <row r="58" spans="7:30">
      <c r="G58" t="s">
        <v>100</v>
      </c>
      <c r="H58" s="74">
        <v>12.91</v>
      </c>
      <c r="I58" s="47">
        <v>0</v>
      </c>
      <c r="J58" s="47">
        <v>4.82</v>
      </c>
      <c r="K58" s="47">
        <v>0</v>
      </c>
      <c r="L58" s="47">
        <v>0</v>
      </c>
      <c r="M58" s="75">
        <v>0</v>
      </c>
      <c r="N58" s="74">
        <v>0</v>
      </c>
      <c r="O58" s="47">
        <v>-30</v>
      </c>
      <c r="P58" s="47">
        <v>0</v>
      </c>
      <c r="Q58" s="47">
        <v>-10</v>
      </c>
      <c r="R58" s="47">
        <v>0</v>
      </c>
      <c r="S58" s="75">
        <v>0</v>
      </c>
      <c r="U58" s="74">
        <v>-46</v>
      </c>
      <c r="V58" s="75">
        <v>17.73</v>
      </c>
      <c r="W58">
        <v>11.56</v>
      </c>
      <c r="X58">
        <v>-30</v>
      </c>
      <c r="Y58">
        <v>1.06</v>
      </c>
      <c r="Z58">
        <v>-6</v>
      </c>
      <c r="AA58">
        <v>0</v>
      </c>
      <c r="AB58">
        <v>-10</v>
      </c>
      <c r="AC58">
        <v>0.28999999999999998</v>
      </c>
      <c r="AD58">
        <v>4.82</v>
      </c>
    </row>
    <row r="59" spans="7:30">
      <c r="G59" t="s">
        <v>101</v>
      </c>
      <c r="H59" s="74">
        <v>13.879999999999999</v>
      </c>
      <c r="I59" s="47">
        <v>0</v>
      </c>
      <c r="J59" s="47">
        <v>0</v>
      </c>
      <c r="K59" s="47">
        <v>0</v>
      </c>
      <c r="L59" s="47">
        <v>0.1</v>
      </c>
      <c r="M59" s="75">
        <v>0</v>
      </c>
      <c r="N59" s="74">
        <v>0</v>
      </c>
      <c r="O59" s="47">
        <v>-17</v>
      </c>
      <c r="P59" s="47">
        <v>0</v>
      </c>
      <c r="Q59" s="47">
        <v>-10</v>
      </c>
      <c r="R59" s="47">
        <v>0</v>
      </c>
      <c r="S59" s="75">
        <v>0</v>
      </c>
      <c r="U59" s="74">
        <v>-33</v>
      </c>
      <c r="V59" s="75">
        <v>13.98</v>
      </c>
      <c r="W59">
        <v>12.53</v>
      </c>
      <c r="X59">
        <v>-17</v>
      </c>
      <c r="Y59">
        <v>1.06</v>
      </c>
      <c r="Z59">
        <v>-6</v>
      </c>
      <c r="AA59">
        <v>0.1</v>
      </c>
      <c r="AB59">
        <v>-10</v>
      </c>
      <c r="AC59">
        <v>0.28999999999999998</v>
      </c>
      <c r="AD59">
        <v>0</v>
      </c>
    </row>
    <row r="60" spans="7:30">
      <c r="G60" t="s">
        <v>102</v>
      </c>
      <c r="H60" s="74">
        <v>9.0599999999999987</v>
      </c>
      <c r="I60" s="47">
        <v>0</v>
      </c>
      <c r="J60" s="47">
        <v>0</v>
      </c>
      <c r="K60" s="47">
        <v>0</v>
      </c>
      <c r="L60" s="47">
        <v>0.39</v>
      </c>
      <c r="M60" s="75">
        <v>0</v>
      </c>
      <c r="N60" s="74">
        <v>0</v>
      </c>
      <c r="O60" s="47">
        <v>-9</v>
      </c>
      <c r="P60" s="47">
        <v>0</v>
      </c>
      <c r="Q60" s="47">
        <v>-10</v>
      </c>
      <c r="R60" s="47">
        <v>0</v>
      </c>
      <c r="S60" s="75">
        <v>0</v>
      </c>
      <c r="U60" s="74">
        <v>-25</v>
      </c>
      <c r="V60" s="75">
        <v>9.4499999999999993</v>
      </c>
      <c r="W60">
        <v>7.71</v>
      </c>
      <c r="X60">
        <v>-9</v>
      </c>
      <c r="Y60">
        <v>1.06</v>
      </c>
      <c r="Z60">
        <v>-6</v>
      </c>
      <c r="AA60">
        <v>0.39</v>
      </c>
      <c r="AB60">
        <v>-10</v>
      </c>
      <c r="AC60">
        <v>0.28999999999999998</v>
      </c>
      <c r="AD60">
        <v>0</v>
      </c>
    </row>
    <row r="61" spans="7:30">
      <c r="G61" t="s">
        <v>103</v>
      </c>
      <c r="H61" s="74">
        <v>20.63</v>
      </c>
      <c r="I61" s="47">
        <v>0</v>
      </c>
      <c r="J61" s="47">
        <v>67.459999999999994</v>
      </c>
      <c r="K61" s="47">
        <v>0</v>
      </c>
      <c r="L61" s="47">
        <v>0.57999999999999996</v>
      </c>
      <c r="M61" s="75">
        <v>0</v>
      </c>
      <c r="N61" s="74">
        <v>0</v>
      </c>
      <c r="O61" s="47">
        <v>-31</v>
      </c>
      <c r="P61" s="47">
        <v>0</v>
      </c>
      <c r="Q61" s="47">
        <v>-10</v>
      </c>
      <c r="R61" s="47">
        <v>0</v>
      </c>
      <c r="S61" s="75">
        <v>0</v>
      </c>
      <c r="U61" s="74">
        <v>-47</v>
      </c>
      <c r="V61" s="75">
        <v>88.67</v>
      </c>
      <c r="W61">
        <v>19.28</v>
      </c>
      <c r="X61">
        <v>-31</v>
      </c>
      <c r="Y61">
        <v>1.06</v>
      </c>
      <c r="Z61">
        <v>-6</v>
      </c>
      <c r="AA61">
        <v>0.57999999999999996</v>
      </c>
      <c r="AB61">
        <v>-10</v>
      </c>
      <c r="AC61">
        <v>0.28999999999999998</v>
      </c>
      <c r="AD61">
        <v>67.459999999999994</v>
      </c>
    </row>
    <row r="62" spans="7:30">
      <c r="G62" t="s">
        <v>104</v>
      </c>
      <c r="H62" s="74">
        <v>21.589999999999996</v>
      </c>
      <c r="I62" s="47">
        <v>0</v>
      </c>
      <c r="J62" s="47">
        <v>67.47</v>
      </c>
      <c r="K62" s="47">
        <v>0</v>
      </c>
      <c r="L62" s="47">
        <v>0.96</v>
      </c>
      <c r="M62" s="75">
        <v>0</v>
      </c>
      <c r="N62" s="74">
        <v>0</v>
      </c>
      <c r="O62" s="47">
        <v>-14</v>
      </c>
      <c r="P62" s="47">
        <v>0</v>
      </c>
      <c r="Q62" s="47">
        <v>-10</v>
      </c>
      <c r="R62" s="47">
        <v>0</v>
      </c>
      <c r="S62" s="75">
        <v>0</v>
      </c>
      <c r="U62" s="74">
        <v>-30</v>
      </c>
      <c r="V62" s="75">
        <v>90.02</v>
      </c>
      <c r="W62">
        <v>20.239999999999998</v>
      </c>
      <c r="X62">
        <v>-14</v>
      </c>
      <c r="Y62">
        <v>1.06</v>
      </c>
      <c r="Z62">
        <v>-6</v>
      </c>
      <c r="AA62">
        <v>0.96</v>
      </c>
      <c r="AB62">
        <v>-10</v>
      </c>
      <c r="AC62">
        <v>0.28999999999999998</v>
      </c>
      <c r="AD62">
        <v>67.47</v>
      </c>
    </row>
    <row r="63" spans="7:30">
      <c r="G63" t="s">
        <v>105</v>
      </c>
      <c r="H63" s="74">
        <v>28.339999999999996</v>
      </c>
      <c r="I63" s="47">
        <v>0</v>
      </c>
      <c r="J63" s="47">
        <v>96.37</v>
      </c>
      <c r="K63" s="47">
        <v>0</v>
      </c>
      <c r="L63" s="47">
        <v>1.64</v>
      </c>
      <c r="M63" s="75">
        <v>0</v>
      </c>
      <c r="N63" s="74">
        <v>0</v>
      </c>
      <c r="O63" s="47">
        <v>-15</v>
      </c>
      <c r="P63" s="47">
        <v>0</v>
      </c>
      <c r="Q63" s="47">
        <v>-10</v>
      </c>
      <c r="R63" s="47">
        <v>0</v>
      </c>
      <c r="S63" s="75">
        <v>0</v>
      </c>
      <c r="U63" s="74">
        <v>-31</v>
      </c>
      <c r="V63" s="75">
        <v>126.35</v>
      </c>
      <c r="W63">
        <v>26.99</v>
      </c>
      <c r="X63">
        <v>-15</v>
      </c>
      <c r="Y63">
        <v>1.06</v>
      </c>
      <c r="Z63">
        <v>-6</v>
      </c>
      <c r="AA63">
        <v>1.64</v>
      </c>
      <c r="AB63">
        <v>-10</v>
      </c>
      <c r="AC63">
        <v>0.28999999999999998</v>
      </c>
      <c r="AD63">
        <v>96.37</v>
      </c>
    </row>
    <row r="64" spans="7:30">
      <c r="G64" t="s">
        <v>106</v>
      </c>
      <c r="H64" s="74">
        <v>28.339999999999996</v>
      </c>
      <c r="I64" s="47">
        <v>0</v>
      </c>
      <c r="J64" s="47">
        <v>77.099999999999994</v>
      </c>
      <c r="K64" s="47">
        <v>0</v>
      </c>
      <c r="L64" s="47">
        <v>2.5099999999999998</v>
      </c>
      <c r="M64" s="75">
        <v>0</v>
      </c>
      <c r="N64" s="74">
        <v>0</v>
      </c>
      <c r="O64" s="47">
        <v>-3</v>
      </c>
      <c r="P64" s="47">
        <v>0</v>
      </c>
      <c r="Q64" s="47">
        <v>-10</v>
      </c>
      <c r="R64" s="47">
        <v>0</v>
      </c>
      <c r="S64" s="75">
        <v>0</v>
      </c>
      <c r="U64" s="74">
        <v>-19</v>
      </c>
      <c r="V64" s="75">
        <v>107.95</v>
      </c>
      <c r="W64">
        <v>26.99</v>
      </c>
      <c r="X64">
        <v>-3</v>
      </c>
      <c r="Y64">
        <v>1.06</v>
      </c>
      <c r="Z64">
        <v>-6</v>
      </c>
      <c r="AA64">
        <v>2.5099999999999998</v>
      </c>
      <c r="AB64">
        <v>-10</v>
      </c>
      <c r="AC64">
        <v>0.28999999999999998</v>
      </c>
      <c r="AD64">
        <v>77.099999999999994</v>
      </c>
    </row>
    <row r="65" spans="7:30">
      <c r="G65" t="s">
        <v>107</v>
      </c>
      <c r="H65" s="74">
        <v>59.18</v>
      </c>
      <c r="I65" s="47">
        <v>0</v>
      </c>
      <c r="J65" s="47">
        <v>67.459999999999994</v>
      </c>
      <c r="K65" s="47">
        <v>0</v>
      </c>
      <c r="L65" s="47">
        <v>3.86</v>
      </c>
      <c r="M65" s="75">
        <v>0</v>
      </c>
      <c r="N65" s="74">
        <v>0</v>
      </c>
      <c r="O65" s="47">
        <v>0</v>
      </c>
      <c r="P65" s="47">
        <v>0</v>
      </c>
      <c r="Q65" s="47">
        <v>-10</v>
      </c>
      <c r="R65" s="47">
        <v>0</v>
      </c>
      <c r="S65" s="75">
        <v>0</v>
      </c>
      <c r="U65" s="74">
        <v>-16</v>
      </c>
      <c r="V65" s="75">
        <v>130.5</v>
      </c>
      <c r="W65">
        <v>57.83</v>
      </c>
      <c r="X65">
        <v>0</v>
      </c>
      <c r="Y65">
        <v>1.06</v>
      </c>
      <c r="Z65">
        <v>-6</v>
      </c>
      <c r="AA65">
        <v>3.86</v>
      </c>
      <c r="AB65">
        <v>-10</v>
      </c>
      <c r="AC65">
        <v>0.28999999999999998</v>
      </c>
      <c r="AD65">
        <v>67.459999999999994</v>
      </c>
    </row>
    <row r="66" spans="7:30">
      <c r="G66" t="s">
        <v>108</v>
      </c>
      <c r="H66" s="74">
        <v>58.21</v>
      </c>
      <c r="I66" s="47">
        <v>0</v>
      </c>
      <c r="J66" s="47">
        <v>67.47</v>
      </c>
      <c r="K66" s="47">
        <v>0</v>
      </c>
      <c r="L66" s="47">
        <v>4.82</v>
      </c>
      <c r="M66" s="75">
        <v>0</v>
      </c>
      <c r="N66" s="74">
        <v>0</v>
      </c>
      <c r="O66" s="47">
        <v>0</v>
      </c>
      <c r="P66" s="47">
        <v>0</v>
      </c>
      <c r="Q66" s="47">
        <v>-10</v>
      </c>
      <c r="R66" s="47">
        <v>0</v>
      </c>
      <c r="S66" s="75">
        <v>0</v>
      </c>
      <c r="U66" s="74">
        <v>-16</v>
      </c>
      <c r="V66" s="75">
        <v>130.5</v>
      </c>
      <c r="W66">
        <v>56.86</v>
      </c>
      <c r="X66">
        <v>0</v>
      </c>
      <c r="Y66">
        <v>1.06</v>
      </c>
      <c r="Z66">
        <v>-6</v>
      </c>
      <c r="AA66">
        <v>4.82</v>
      </c>
      <c r="AB66">
        <v>-10</v>
      </c>
      <c r="AC66">
        <v>0.28999999999999998</v>
      </c>
      <c r="AD66">
        <v>67.47</v>
      </c>
    </row>
    <row r="67" spans="7:30">
      <c r="G67" t="s">
        <v>109</v>
      </c>
      <c r="H67" s="74">
        <v>41.83</v>
      </c>
      <c r="I67" s="47">
        <v>4.82</v>
      </c>
      <c r="J67" s="47">
        <v>33.729999999999997</v>
      </c>
      <c r="K67" s="47">
        <v>0</v>
      </c>
      <c r="L67" s="47">
        <v>5.59</v>
      </c>
      <c r="M67" s="75">
        <v>0</v>
      </c>
      <c r="N67" s="74">
        <v>0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>
        <v>-16</v>
      </c>
      <c r="V67" s="75">
        <v>85.97</v>
      </c>
      <c r="W67">
        <v>40.479999999999997</v>
      </c>
      <c r="X67">
        <v>4.82</v>
      </c>
      <c r="Y67">
        <v>1.06</v>
      </c>
      <c r="Z67">
        <v>-6</v>
      </c>
      <c r="AA67">
        <v>5.59</v>
      </c>
      <c r="AB67">
        <v>-10</v>
      </c>
      <c r="AC67">
        <v>0.28999999999999998</v>
      </c>
      <c r="AD67">
        <v>33.729999999999997</v>
      </c>
    </row>
    <row r="68" spans="7:30">
      <c r="G68" t="s">
        <v>110</v>
      </c>
      <c r="H68" s="74">
        <v>43.76</v>
      </c>
      <c r="I68" s="47">
        <v>9.64</v>
      </c>
      <c r="J68" s="47">
        <v>53</v>
      </c>
      <c r="K68" s="47">
        <v>0</v>
      </c>
      <c r="L68" s="47">
        <v>6.65</v>
      </c>
      <c r="M68" s="75">
        <v>0</v>
      </c>
      <c r="N68" s="74">
        <v>0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>
        <v>-10.5</v>
      </c>
      <c r="V68" s="75">
        <v>113.05</v>
      </c>
      <c r="W68">
        <v>42.41</v>
      </c>
      <c r="X68">
        <v>9.64</v>
      </c>
      <c r="Y68">
        <v>1.06</v>
      </c>
      <c r="Z68">
        <v>-0.5</v>
      </c>
      <c r="AA68">
        <v>6.65</v>
      </c>
      <c r="AB68">
        <v>-10</v>
      </c>
      <c r="AC68">
        <v>0.28999999999999998</v>
      </c>
      <c r="AD68">
        <v>53</v>
      </c>
    </row>
    <row r="69" spans="7:30">
      <c r="G69" t="s">
        <v>111</v>
      </c>
      <c r="H69" s="74">
        <v>62.07</v>
      </c>
      <c r="I69" s="47">
        <v>0</v>
      </c>
      <c r="J69" s="47">
        <v>91.56</v>
      </c>
      <c r="K69" s="47">
        <v>0</v>
      </c>
      <c r="L69" s="47">
        <v>7.32</v>
      </c>
      <c r="M69" s="75">
        <v>0</v>
      </c>
      <c r="N69" s="74">
        <v>0</v>
      </c>
      <c r="O69" s="47">
        <v>0</v>
      </c>
      <c r="P69" s="47">
        <v>0</v>
      </c>
      <c r="Q69" s="47">
        <v>-10</v>
      </c>
      <c r="R69" s="47">
        <v>0</v>
      </c>
      <c r="S69" s="75">
        <v>0</v>
      </c>
      <c r="U69" s="74">
        <v>-10.5</v>
      </c>
      <c r="V69" s="75">
        <v>160.94999999999999</v>
      </c>
      <c r="W69">
        <v>60.72</v>
      </c>
      <c r="X69">
        <v>0</v>
      </c>
      <c r="Y69">
        <v>1.06</v>
      </c>
      <c r="Z69">
        <v>-0.5</v>
      </c>
      <c r="AA69">
        <v>7.32</v>
      </c>
      <c r="AB69">
        <v>-10</v>
      </c>
      <c r="AC69">
        <v>0.28999999999999998</v>
      </c>
      <c r="AD69">
        <v>91.56</v>
      </c>
    </row>
    <row r="70" spans="7:30">
      <c r="G70" t="s">
        <v>112</v>
      </c>
      <c r="H70" s="74">
        <v>64.960000000000008</v>
      </c>
      <c r="I70" s="47">
        <v>0</v>
      </c>
      <c r="J70" s="47">
        <v>81.92</v>
      </c>
      <c r="K70" s="47">
        <v>0</v>
      </c>
      <c r="L70" s="47">
        <v>9.35</v>
      </c>
      <c r="M70" s="75">
        <v>0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-10.5</v>
      </c>
      <c r="V70" s="75">
        <v>156.22999999999999</v>
      </c>
      <c r="W70">
        <v>63.61</v>
      </c>
      <c r="X70">
        <v>0</v>
      </c>
      <c r="Y70">
        <v>1.06</v>
      </c>
      <c r="Z70">
        <v>-0.5</v>
      </c>
      <c r="AA70">
        <v>9.35</v>
      </c>
      <c r="AB70">
        <v>-10</v>
      </c>
      <c r="AC70">
        <v>0.28999999999999998</v>
      </c>
      <c r="AD70">
        <v>81.92</v>
      </c>
    </row>
    <row r="71" spans="7:30">
      <c r="G71" t="s">
        <v>113</v>
      </c>
      <c r="H71" s="74">
        <v>65.930000000000007</v>
      </c>
      <c r="I71" s="47">
        <v>0</v>
      </c>
      <c r="J71" s="47">
        <v>28.91</v>
      </c>
      <c r="K71" s="47">
        <v>0</v>
      </c>
      <c r="L71" s="47">
        <v>10.31</v>
      </c>
      <c r="M71" s="75">
        <v>0</v>
      </c>
      <c r="N71" s="74">
        <v>0</v>
      </c>
      <c r="O71" s="47">
        <v>0</v>
      </c>
      <c r="P71" s="47">
        <v>0</v>
      </c>
      <c r="Q71" s="47">
        <v>-10</v>
      </c>
      <c r="R71" s="47">
        <v>0</v>
      </c>
      <c r="S71" s="75">
        <v>0</v>
      </c>
      <c r="U71" s="74">
        <v>-10.5</v>
      </c>
      <c r="V71" s="75">
        <v>105.15</v>
      </c>
      <c r="W71">
        <v>64.58</v>
      </c>
      <c r="X71">
        <v>0</v>
      </c>
      <c r="Y71">
        <v>1.06</v>
      </c>
      <c r="Z71">
        <v>-0.5</v>
      </c>
      <c r="AA71">
        <v>10.31</v>
      </c>
      <c r="AB71">
        <v>-10</v>
      </c>
      <c r="AC71">
        <v>0.28999999999999998</v>
      </c>
      <c r="AD71">
        <v>28.91</v>
      </c>
    </row>
    <row r="72" spans="7:30">
      <c r="G72" t="s">
        <v>114</v>
      </c>
      <c r="H72" s="74">
        <v>57.24</v>
      </c>
      <c r="I72" s="47">
        <v>14.46</v>
      </c>
      <c r="J72" s="47">
        <v>24.1</v>
      </c>
      <c r="K72" s="47">
        <v>0</v>
      </c>
      <c r="L72" s="47">
        <v>10.6</v>
      </c>
      <c r="M72" s="75">
        <v>0</v>
      </c>
      <c r="N72" s="74">
        <v>0</v>
      </c>
      <c r="O72" s="47">
        <v>0</v>
      </c>
      <c r="P72" s="47">
        <v>0</v>
      </c>
      <c r="Q72" s="47">
        <v>-10</v>
      </c>
      <c r="R72" s="47">
        <v>0</v>
      </c>
      <c r="S72" s="75">
        <v>0</v>
      </c>
      <c r="U72" s="74">
        <v>-10.5</v>
      </c>
      <c r="V72" s="75">
        <v>106.4</v>
      </c>
      <c r="W72">
        <v>55.89</v>
      </c>
      <c r="X72">
        <v>14.46</v>
      </c>
      <c r="Y72">
        <v>1.06</v>
      </c>
      <c r="Z72">
        <v>-0.5</v>
      </c>
      <c r="AA72">
        <v>10.6</v>
      </c>
      <c r="AB72">
        <v>-10</v>
      </c>
      <c r="AC72">
        <v>0.28999999999999998</v>
      </c>
      <c r="AD72">
        <v>24.1</v>
      </c>
    </row>
    <row r="73" spans="7:30">
      <c r="G73" t="s">
        <v>115</v>
      </c>
      <c r="H73" s="74">
        <v>40.379999999999995</v>
      </c>
      <c r="I73" s="47">
        <v>0</v>
      </c>
      <c r="J73" s="47">
        <v>14.46</v>
      </c>
      <c r="K73" s="47">
        <v>0</v>
      </c>
      <c r="L73" s="47">
        <v>11.57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-0.5</v>
      </c>
      <c r="V73" s="75">
        <v>66.41</v>
      </c>
      <c r="W73">
        <v>39.51</v>
      </c>
      <c r="X73">
        <v>0</v>
      </c>
      <c r="Y73">
        <v>0.57999999999999996</v>
      </c>
      <c r="Z73">
        <v>-0.5</v>
      </c>
      <c r="AA73">
        <v>11.57</v>
      </c>
      <c r="AB73">
        <v>0</v>
      </c>
      <c r="AC73">
        <v>0.28999999999999998</v>
      </c>
      <c r="AD73">
        <v>14.46</v>
      </c>
    </row>
    <row r="74" spans="7:30">
      <c r="G74" t="s">
        <v>116</v>
      </c>
      <c r="H74" s="74">
        <v>35.559999999999995</v>
      </c>
      <c r="I74" s="47">
        <v>0</v>
      </c>
      <c r="J74" s="47">
        <v>4.82</v>
      </c>
      <c r="K74" s="47">
        <v>0</v>
      </c>
      <c r="L74" s="47">
        <v>12.82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-0.5</v>
      </c>
      <c r="V74" s="75">
        <v>53.2</v>
      </c>
      <c r="W74">
        <v>34.69</v>
      </c>
      <c r="X74">
        <v>0</v>
      </c>
      <c r="Y74">
        <v>0.57999999999999996</v>
      </c>
      <c r="Z74">
        <v>-0.5</v>
      </c>
      <c r="AA74">
        <v>12.82</v>
      </c>
      <c r="AB74">
        <v>0</v>
      </c>
      <c r="AC74">
        <v>0.28999999999999998</v>
      </c>
      <c r="AD74">
        <v>4.82</v>
      </c>
    </row>
    <row r="75" spans="7:30">
      <c r="G75" t="s">
        <v>117</v>
      </c>
      <c r="H75" s="74">
        <v>17.249999999999996</v>
      </c>
      <c r="I75" s="47">
        <v>0</v>
      </c>
      <c r="J75" s="47">
        <v>6.75</v>
      </c>
      <c r="K75" s="47">
        <v>0</v>
      </c>
      <c r="L75" s="47">
        <v>13.2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-0.5</v>
      </c>
      <c r="V75" s="75">
        <v>37.200000000000003</v>
      </c>
      <c r="W75">
        <v>16.38</v>
      </c>
      <c r="X75">
        <v>0</v>
      </c>
      <c r="Y75">
        <v>0.57999999999999996</v>
      </c>
      <c r="Z75">
        <v>-0.5</v>
      </c>
      <c r="AA75">
        <v>13.2</v>
      </c>
      <c r="AB75">
        <v>0</v>
      </c>
      <c r="AC75">
        <v>0.28999999999999998</v>
      </c>
      <c r="AD75">
        <v>6.75</v>
      </c>
    </row>
    <row r="76" spans="7:30">
      <c r="G76" t="s">
        <v>118</v>
      </c>
      <c r="H76" s="74">
        <v>0.71</v>
      </c>
      <c r="I76" s="47">
        <v>0</v>
      </c>
      <c r="J76" s="47">
        <v>9.64</v>
      </c>
      <c r="K76" s="47">
        <v>0</v>
      </c>
      <c r="L76" s="47">
        <v>14.16</v>
      </c>
      <c r="M76" s="75">
        <v>0</v>
      </c>
      <c r="N76" s="74">
        <v>-24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-24.5</v>
      </c>
      <c r="V76" s="75">
        <v>24.51</v>
      </c>
      <c r="W76">
        <v>-24</v>
      </c>
      <c r="X76">
        <v>0</v>
      </c>
      <c r="Y76">
        <v>0.57999999999999996</v>
      </c>
      <c r="Z76">
        <v>-0.5</v>
      </c>
      <c r="AA76">
        <v>14.16</v>
      </c>
      <c r="AB76">
        <v>0</v>
      </c>
      <c r="AC76">
        <v>0.13</v>
      </c>
      <c r="AD76">
        <v>9.64</v>
      </c>
    </row>
    <row r="77" spans="7:30">
      <c r="G77" t="s">
        <v>119</v>
      </c>
      <c r="H77" s="74">
        <v>0.57999999999999996</v>
      </c>
      <c r="I77" s="47">
        <v>0</v>
      </c>
      <c r="J77" s="47">
        <v>19.27</v>
      </c>
      <c r="K77" s="47">
        <v>0</v>
      </c>
      <c r="L77" s="47">
        <v>14.46</v>
      </c>
      <c r="M77" s="75">
        <v>0</v>
      </c>
      <c r="N77" s="74">
        <v>-10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-10.5</v>
      </c>
      <c r="V77" s="75">
        <v>34.31</v>
      </c>
      <c r="W77">
        <v>-10</v>
      </c>
      <c r="X77">
        <v>0</v>
      </c>
      <c r="Y77">
        <v>0.57999999999999996</v>
      </c>
      <c r="Z77">
        <v>-0.5</v>
      </c>
      <c r="AA77">
        <v>14.46</v>
      </c>
      <c r="AB77">
        <v>0</v>
      </c>
      <c r="AC77">
        <v>0</v>
      </c>
      <c r="AD77">
        <v>19.27</v>
      </c>
    </row>
    <row r="78" spans="7:30">
      <c r="G78" t="s">
        <v>120</v>
      </c>
      <c r="H78" s="74">
        <v>0.57999999999999996</v>
      </c>
      <c r="I78" s="47">
        <v>0</v>
      </c>
      <c r="J78" s="47">
        <v>14.46</v>
      </c>
      <c r="K78" s="47">
        <v>0</v>
      </c>
      <c r="L78" s="47">
        <v>14.26</v>
      </c>
      <c r="M78" s="75">
        <v>0</v>
      </c>
      <c r="N78" s="74">
        <v>-44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-44.5</v>
      </c>
      <c r="V78" s="75">
        <v>29.3</v>
      </c>
      <c r="W78">
        <v>-44</v>
      </c>
      <c r="X78">
        <v>0</v>
      </c>
      <c r="Y78">
        <v>0.57999999999999996</v>
      </c>
      <c r="Z78">
        <v>-0.5</v>
      </c>
      <c r="AA78">
        <v>14.26</v>
      </c>
      <c r="AB78">
        <v>0</v>
      </c>
      <c r="AC78">
        <v>0</v>
      </c>
      <c r="AD78">
        <v>14.46</v>
      </c>
    </row>
    <row r="79" spans="7:30">
      <c r="G79" t="s">
        <v>121</v>
      </c>
      <c r="H79" s="74">
        <v>0.86999999999999988</v>
      </c>
      <c r="I79" s="47">
        <v>0</v>
      </c>
      <c r="J79" s="47">
        <v>24.09</v>
      </c>
      <c r="K79" s="47">
        <v>0</v>
      </c>
      <c r="L79" s="47">
        <v>14.17</v>
      </c>
      <c r="M79" s="75">
        <v>0</v>
      </c>
      <c r="N79" s="74">
        <v>-35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-35.5</v>
      </c>
      <c r="V79" s="75">
        <v>39.130000000000003</v>
      </c>
      <c r="W79">
        <v>-35</v>
      </c>
      <c r="X79">
        <v>0</v>
      </c>
      <c r="Y79">
        <v>0.57999999999999996</v>
      </c>
      <c r="Z79">
        <v>-0.5</v>
      </c>
      <c r="AA79">
        <v>14.17</v>
      </c>
      <c r="AB79">
        <v>0</v>
      </c>
      <c r="AC79">
        <v>0.28999999999999998</v>
      </c>
      <c r="AD79">
        <v>24.09</v>
      </c>
    </row>
    <row r="80" spans="7:30">
      <c r="G80" t="s">
        <v>122</v>
      </c>
      <c r="H80" s="74">
        <v>0.86999999999999988</v>
      </c>
      <c r="I80" s="47">
        <v>0</v>
      </c>
      <c r="J80" s="47">
        <v>24.09</v>
      </c>
      <c r="K80" s="47">
        <v>0</v>
      </c>
      <c r="L80" s="47">
        <v>13.98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-0.5</v>
      </c>
      <c r="V80" s="75">
        <v>38.94</v>
      </c>
      <c r="W80">
        <v>0</v>
      </c>
      <c r="X80">
        <v>0</v>
      </c>
      <c r="Y80">
        <v>0.57999999999999996</v>
      </c>
      <c r="Z80">
        <v>-0.5</v>
      </c>
      <c r="AA80">
        <v>13.98</v>
      </c>
      <c r="AB80">
        <v>0</v>
      </c>
      <c r="AC80">
        <v>0.28999999999999998</v>
      </c>
      <c r="AD80">
        <v>24.09</v>
      </c>
    </row>
    <row r="81" spans="7:30">
      <c r="G81" t="s">
        <v>123</v>
      </c>
      <c r="H81" s="74">
        <v>4.7299999999999995</v>
      </c>
      <c r="I81" s="47">
        <v>0</v>
      </c>
      <c r="J81" s="47">
        <v>14.45</v>
      </c>
      <c r="K81" s="47">
        <v>0</v>
      </c>
      <c r="L81" s="47">
        <v>13.49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-0.5</v>
      </c>
      <c r="V81" s="75">
        <v>32.67</v>
      </c>
      <c r="W81">
        <v>3.86</v>
      </c>
      <c r="X81">
        <v>0</v>
      </c>
      <c r="Y81">
        <v>0.57999999999999996</v>
      </c>
      <c r="Z81">
        <v>-0.5</v>
      </c>
      <c r="AA81">
        <v>13.49</v>
      </c>
      <c r="AB81">
        <v>0</v>
      </c>
      <c r="AC81">
        <v>0.28999999999999998</v>
      </c>
      <c r="AD81">
        <v>14.45</v>
      </c>
    </row>
    <row r="82" spans="7:30">
      <c r="G82" t="s">
        <v>124</v>
      </c>
      <c r="H82" s="74">
        <v>24.959999999999997</v>
      </c>
      <c r="I82" s="47">
        <v>0</v>
      </c>
      <c r="J82" s="47">
        <v>19.28</v>
      </c>
      <c r="K82" s="47">
        <v>0</v>
      </c>
      <c r="L82" s="47">
        <v>13.01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-0.5</v>
      </c>
      <c r="V82" s="75">
        <v>57.25</v>
      </c>
      <c r="W82">
        <v>24.09</v>
      </c>
      <c r="X82">
        <v>0</v>
      </c>
      <c r="Y82">
        <v>0.57999999999999996</v>
      </c>
      <c r="Z82">
        <v>-0.5</v>
      </c>
      <c r="AA82">
        <v>13.01</v>
      </c>
      <c r="AB82">
        <v>0</v>
      </c>
      <c r="AC82">
        <v>0.28999999999999998</v>
      </c>
      <c r="AD82">
        <v>19.28</v>
      </c>
    </row>
    <row r="83" spans="7:30">
      <c r="G83" t="s">
        <v>125</v>
      </c>
      <c r="H83" s="74">
        <v>51.47</v>
      </c>
      <c r="I83" s="47">
        <v>0</v>
      </c>
      <c r="J83" s="47">
        <v>14.46</v>
      </c>
      <c r="K83" s="47">
        <v>0</v>
      </c>
      <c r="L83" s="47">
        <v>13.01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-0.5</v>
      </c>
      <c r="V83" s="75">
        <v>78.94</v>
      </c>
      <c r="W83">
        <v>50.12</v>
      </c>
      <c r="X83">
        <v>0</v>
      </c>
      <c r="Y83">
        <v>1.06</v>
      </c>
      <c r="Z83">
        <v>-0.5</v>
      </c>
      <c r="AA83">
        <v>13.01</v>
      </c>
      <c r="AB83">
        <v>0</v>
      </c>
      <c r="AC83">
        <v>0.28999999999999998</v>
      </c>
      <c r="AD83">
        <v>14.46</v>
      </c>
    </row>
    <row r="84" spans="7:30">
      <c r="G84" t="s">
        <v>126</v>
      </c>
      <c r="H84" s="74">
        <v>62.07</v>
      </c>
      <c r="I84" s="47">
        <v>0</v>
      </c>
      <c r="J84" s="47">
        <v>14.46</v>
      </c>
      <c r="K84" s="47">
        <v>0</v>
      </c>
      <c r="L84" s="47">
        <v>12.14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-0.5</v>
      </c>
      <c r="V84" s="75">
        <v>88.67</v>
      </c>
      <c r="W84">
        <v>60.72</v>
      </c>
      <c r="X84">
        <v>0</v>
      </c>
      <c r="Y84">
        <v>1.06</v>
      </c>
      <c r="Z84">
        <v>-0.5</v>
      </c>
      <c r="AA84">
        <v>12.14</v>
      </c>
      <c r="AB84">
        <v>0</v>
      </c>
      <c r="AC84">
        <v>0.28999999999999998</v>
      </c>
      <c r="AD84">
        <v>14.46</v>
      </c>
    </row>
    <row r="85" spans="7:30">
      <c r="G85" t="s">
        <v>127</v>
      </c>
      <c r="H85" s="74">
        <v>55.31</v>
      </c>
      <c r="I85" s="47">
        <v>0</v>
      </c>
      <c r="J85" s="47">
        <v>14.46</v>
      </c>
      <c r="K85" s="47">
        <v>0</v>
      </c>
      <c r="L85" s="47">
        <v>11.57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-0.5</v>
      </c>
      <c r="V85" s="75">
        <v>81.34</v>
      </c>
      <c r="W85">
        <v>53.96</v>
      </c>
      <c r="X85">
        <v>0</v>
      </c>
      <c r="Y85">
        <v>1.06</v>
      </c>
      <c r="Z85">
        <v>-0.5</v>
      </c>
      <c r="AA85">
        <v>11.57</v>
      </c>
      <c r="AB85">
        <v>0</v>
      </c>
      <c r="AC85">
        <v>0.28999999999999998</v>
      </c>
      <c r="AD85">
        <v>14.46</v>
      </c>
    </row>
    <row r="86" spans="7:30">
      <c r="G86" t="s">
        <v>128</v>
      </c>
      <c r="H86" s="74">
        <v>44.71</v>
      </c>
      <c r="I86" s="47">
        <v>0</v>
      </c>
      <c r="J86" s="47">
        <v>9.64</v>
      </c>
      <c r="K86" s="47">
        <v>0</v>
      </c>
      <c r="L86" s="47">
        <v>11.28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-0.5</v>
      </c>
      <c r="V86" s="75">
        <v>65.63</v>
      </c>
      <c r="W86">
        <v>43.36</v>
      </c>
      <c r="X86">
        <v>0</v>
      </c>
      <c r="Y86">
        <v>1.06</v>
      </c>
      <c r="Z86">
        <v>-0.5</v>
      </c>
      <c r="AA86">
        <v>11.28</v>
      </c>
      <c r="AB86">
        <v>0</v>
      </c>
      <c r="AC86">
        <v>0.28999999999999998</v>
      </c>
      <c r="AD86">
        <v>9.64</v>
      </c>
    </row>
    <row r="87" spans="7:30">
      <c r="G87" t="s">
        <v>129</v>
      </c>
      <c r="H87" s="74">
        <v>103.51</v>
      </c>
      <c r="I87" s="47">
        <v>14.46</v>
      </c>
      <c r="J87" s="47">
        <v>33.729999999999997</v>
      </c>
      <c r="K87" s="47">
        <v>0</v>
      </c>
      <c r="L87" s="47">
        <v>10.89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-0.5</v>
      </c>
      <c r="V87" s="75">
        <v>162.59</v>
      </c>
      <c r="W87">
        <v>102.16</v>
      </c>
      <c r="X87">
        <v>14.46</v>
      </c>
      <c r="Y87">
        <v>1.06</v>
      </c>
      <c r="Z87">
        <v>-0.5</v>
      </c>
      <c r="AA87">
        <v>10.89</v>
      </c>
      <c r="AB87">
        <v>0</v>
      </c>
      <c r="AC87">
        <v>0.28999999999999998</v>
      </c>
      <c r="AD87">
        <v>33.729999999999997</v>
      </c>
    </row>
    <row r="88" spans="7:30">
      <c r="G88" t="s">
        <v>130</v>
      </c>
      <c r="H88" s="74">
        <v>130.5</v>
      </c>
      <c r="I88" s="47">
        <v>19.28</v>
      </c>
      <c r="J88" s="47">
        <v>38.549999999999997</v>
      </c>
      <c r="K88" s="47">
        <v>0</v>
      </c>
      <c r="L88" s="47">
        <v>10.89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-0.5</v>
      </c>
      <c r="V88" s="75">
        <v>199.22</v>
      </c>
      <c r="W88">
        <v>129.15</v>
      </c>
      <c r="X88">
        <v>19.28</v>
      </c>
      <c r="Y88">
        <v>1.06</v>
      </c>
      <c r="Z88">
        <v>-0.5</v>
      </c>
      <c r="AA88">
        <v>10.89</v>
      </c>
      <c r="AB88">
        <v>0</v>
      </c>
      <c r="AC88">
        <v>0.28999999999999998</v>
      </c>
      <c r="AD88">
        <v>38.549999999999997</v>
      </c>
    </row>
    <row r="89" spans="7:30">
      <c r="G89" t="s">
        <v>131</v>
      </c>
      <c r="H89" s="74">
        <v>140.13</v>
      </c>
      <c r="I89" s="47">
        <v>11.57</v>
      </c>
      <c r="J89" s="47">
        <v>38.549999999999997</v>
      </c>
      <c r="K89" s="47">
        <v>0</v>
      </c>
      <c r="L89" s="47">
        <v>10.7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-0.5</v>
      </c>
      <c r="V89" s="75">
        <v>200.95</v>
      </c>
      <c r="W89">
        <v>138.78</v>
      </c>
      <c r="X89">
        <v>11.57</v>
      </c>
      <c r="Y89">
        <v>1.06</v>
      </c>
      <c r="Z89">
        <v>-0.5</v>
      </c>
      <c r="AA89">
        <v>10.7</v>
      </c>
      <c r="AB89">
        <v>0</v>
      </c>
      <c r="AC89">
        <v>0.28999999999999998</v>
      </c>
      <c r="AD89">
        <v>38.549999999999997</v>
      </c>
    </row>
    <row r="90" spans="7:30">
      <c r="G90" t="s">
        <v>132</v>
      </c>
      <c r="H90" s="74">
        <v>146.88</v>
      </c>
      <c r="I90" s="47">
        <v>13.49</v>
      </c>
      <c r="J90" s="47">
        <v>38.549999999999997</v>
      </c>
      <c r="K90" s="47">
        <v>0</v>
      </c>
      <c r="L90" s="47">
        <v>10.51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-0.5</v>
      </c>
      <c r="V90" s="75">
        <v>209.43</v>
      </c>
      <c r="W90">
        <v>145.53</v>
      </c>
      <c r="X90">
        <v>13.49</v>
      </c>
      <c r="Y90">
        <v>1.06</v>
      </c>
      <c r="Z90">
        <v>-0.5</v>
      </c>
      <c r="AA90">
        <v>10.51</v>
      </c>
      <c r="AB90">
        <v>0</v>
      </c>
      <c r="AC90">
        <v>0.28999999999999998</v>
      </c>
      <c r="AD90">
        <v>38.549999999999997</v>
      </c>
    </row>
    <row r="91" spans="7:30">
      <c r="G91" t="s">
        <v>133</v>
      </c>
      <c r="H91" s="74">
        <v>161.32999999999998</v>
      </c>
      <c r="I91" s="47">
        <v>11.57</v>
      </c>
      <c r="J91" s="47">
        <v>4.82</v>
      </c>
      <c r="K91" s="47">
        <v>0</v>
      </c>
      <c r="L91" s="47">
        <v>10.41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-1.5</v>
      </c>
      <c r="V91" s="75">
        <v>188.13</v>
      </c>
      <c r="W91">
        <v>159.97999999999999</v>
      </c>
      <c r="X91">
        <v>11.57</v>
      </c>
      <c r="Y91">
        <v>1.06</v>
      </c>
      <c r="Z91">
        <v>-1.5</v>
      </c>
      <c r="AA91">
        <v>10.41</v>
      </c>
      <c r="AB91">
        <v>0</v>
      </c>
      <c r="AC91">
        <v>0.28999999999999998</v>
      </c>
      <c r="AD91">
        <v>4.82</v>
      </c>
    </row>
    <row r="92" spans="7:30">
      <c r="G92" t="s">
        <v>134</v>
      </c>
      <c r="H92" s="74">
        <v>172.9</v>
      </c>
      <c r="I92" s="47">
        <v>16.38</v>
      </c>
      <c r="J92" s="47">
        <v>19.28</v>
      </c>
      <c r="K92" s="47">
        <v>0</v>
      </c>
      <c r="L92" s="47">
        <v>9.64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-1.5</v>
      </c>
      <c r="V92" s="75">
        <v>218.2</v>
      </c>
      <c r="W92">
        <v>171.55</v>
      </c>
      <c r="X92">
        <v>16.38</v>
      </c>
      <c r="Y92">
        <v>1.06</v>
      </c>
      <c r="Z92">
        <v>-1.5</v>
      </c>
      <c r="AA92">
        <v>9.64</v>
      </c>
      <c r="AB92">
        <v>0</v>
      </c>
      <c r="AC92">
        <v>0.28999999999999998</v>
      </c>
      <c r="AD92">
        <v>19.28</v>
      </c>
    </row>
    <row r="93" spans="7:30">
      <c r="G93" t="s">
        <v>135</v>
      </c>
      <c r="H93" s="74">
        <v>131.47</v>
      </c>
      <c r="I93" s="47">
        <v>16.38</v>
      </c>
      <c r="J93" s="47">
        <v>0</v>
      </c>
      <c r="K93" s="47">
        <v>0</v>
      </c>
      <c r="L93" s="47">
        <v>9.06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-1.5</v>
      </c>
      <c r="V93" s="75">
        <v>156.91</v>
      </c>
      <c r="W93">
        <v>130.12</v>
      </c>
      <c r="X93">
        <v>16.38</v>
      </c>
      <c r="Y93">
        <v>1.06</v>
      </c>
      <c r="Z93">
        <v>-1.5</v>
      </c>
      <c r="AA93">
        <v>9.06</v>
      </c>
      <c r="AB93">
        <v>0</v>
      </c>
      <c r="AC93">
        <v>0.28999999999999998</v>
      </c>
      <c r="AD93">
        <v>0</v>
      </c>
    </row>
    <row r="94" spans="7:30">
      <c r="G94" t="s">
        <v>136</v>
      </c>
      <c r="H94" s="74">
        <v>136.28</v>
      </c>
      <c r="I94" s="47">
        <v>14.46</v>
      </c>
      <c r="J94" s="47">
        <v>4.82</v>
      </c>
      <c r="K94" s="47">
        <v>0</v>
      </c>
      <c r="L94" s="47">
        <v>8.58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-1.5</v>
      </c>
      <c r="V94" s="75">
        <v>164.14</v>
      </c>
      <c r="W94">
        <v>134.93</v>
      </c>
      <c r="X94">
        <v>14.46</v>
      </c>
      <c r="Y94">
        <v>1.06</v>
      </c>
      <c r="Z94">
        <v>-1.5</v>
      </c>
      <c r="AA94">
        <v>8.58</v>
      </c>
      <c r="AB94">
        <v>0</v>
      </c>
      <c r="AC94">
        <v>0.28999999999999998</v>
      </c>
      <c r="AD94">
        <v>4.82</v>
      </c>
    </row>
    <row r="95" spans="7:30">
      <c r="G95" t="s">
        <v>137</v>
      </c>
      <c r="H95" s="74">
        <v>102.54</v>
      </c>
      <c r="I95" s="47">
        <v>14.46</v>
      </c>
      <c r="J95" s="47">
        <v>0</v>
      </c>
      <c r="K95" s="47">
        <v>0</v>
      </c>
      <c r="L95" s="47">
        <v>8</v>
      </c>
      <c r="M95" s="75">
        <v>0</v>
      </c>
      <c r="N95" s="74">
        <v>0</v>
      </c>
      <c r="O95" s="47">
        <v>0</v>
      </c>
      <c r="P95" s="47">
        <v>-15</v>
      </c>
      <c r="Q95" s="47">
        <v>0</v>
      </c>
      <c r="R95" s="47">
        <v>0</v>
      </c>
      <c r="S95" s="75">
        <v>0</v>
      </c>
      <c r="U95" s="74">
        <v>-16.5</v>
      </c>
      <c r="V95" s="75">
        <v>125</v>
      </c>
      <c r="W95">
        <v>101.19</v>
      </c>
      <c r="X95">
        <v>14.46</v>
      </c>
      <c r="Y95">
        <v>1.06</v>
      </c>
      <c r="Z95">
        <v>-1.5</v>
      </c>
      <c r="AA95">
        <v>8</v>
      </c>
      <c r="AB95">
        <v>0</v>
      </c>
      <c r="AC95">
        <v>0.28999999999999998</v>
      </c>
      <c r="AD95">
        <v>-15</v>
      </c>
    </row>
    <row r="96" spans="7:30">
      <c r="G96" t="s">
        <v>138</v>
      </c>
      <c r="H96" s="74">
        <v>116.04</v>
      </c>
      <c r="I96" s="47">
        <v>17.350000000000001</v>
      </c>
      <c r="J96" s="47">
        <v>0</v>
      </c>
      <c r="K96" s="47">
        <v>0</v>
      </c>
      <c r="L96" s="47">
        <v>7.71</v>
      </c>
      <c r="M96" s="75">
        <v>0</v>
      </c>
      <c r="N96" s="74">
        <v>0</v>
      </c>
      <c r="O96" s="47">
        <v>0</v>
      </c>
      <c r="P96" s="47">
        <v>-15</v>
      </c>
      <c r="Q96" s="47">
        <v>0</v>
      </c>
      <c r="R96" s="47">
        <v>0</v>
      </c>
      <c r="S96" s="75">
        <v>0</v>
      </c>
      <c r="U96" s="74">
        <v>-16.5</v>
      </c>
      <c r="V96" s="75">
        <v>141.1</v>
      </c>
      <c r="W96">
        <v>114.69</v>
      </c>
      <c r="X96">
        <v>17.350000000000001</v>
      </c>
      <c r="Y96">
        <v>1.06</v>
      </c>
      <c r="Z96">
        <v>-1.5</v>
      </c>
      <c r="AA96">
        <v>7.71</v>
      </c>
      <c r="AB96">
        <v>0</v>
      </c>
      <c r="AC96">
        <v>0.28999999999999998</v>
      </c>
      <c r="AD96">
        <v>-15</v>
      </c>
    </row>
    <row r="97" spans="1:83">
      <c r="G97" t="s">
        <v>139</v>
      </c>
      <c r="H97" s="74">
        <v>101.58000000000001</v>
      </c>
      <c r="I97" s="47">
        <v>0</v>
      </c>
      <c r="J97" s="47">
        <v>0</v>
      </c>
      <c r="K97" s="47">
        <v>0</v>
      </c>
      <c r="L97" s="47">
        <v>7.71</v>
      </c>
      <c r="M97" s="75">
        <v>0</v>
      </c>
      <c r="N97" s="74">
        <v>0</v>
      </c>
      <c r="O97" s="47">
        <v>0</v>
      </c>
      <c r="P97" s="47">
        <v>-20</v>
      </c>
      <c r="Q97" s="47">
        <v>0</v>
      </c>
      <c r="R97" s="47">
        <v>0</v>
      </c>
      <c r="S97" s="75">
        <v>0</v>
      </c>
      <c r="U97" s="74">
        <v>-21.5</v>
      </c>
      <c r="V97" s="75">
        <v>109.29</v>
      </c>
      <c r="W97">
        <v>100.23</v>
      </c>
      <c r="X97">
        <v>0</v>
      </c>
      <c r="Y97">
        <v>1.06</v>
      </c>
      <c r="Z97">
        <v>-1.5</v>
      </c>
      <c r="AA97">
        <v>7.71</v>
      </c>
      <c r="AB97">
        <v>0</v>
      </c>
      <c r="AC97">
        <v>0.28999999999999998</v>
      </c>
      <c r="AD97">
        <v>-20</v>
      </c>
    </row>
    <row r="98" spans="1:83">
      <c r="G98" t="s">
        <v>140</v>
      </c>
      <c r="H98" s="74">
        <v>86.160000000000011</v>
      </c>
      <c r="I98" s="47">
        <v>0</v>
      </c>
      <c r="J98" s="47">
        <v>0</v>
      </c>
      <c r="K98" s="47">
        <v>0</v>
      </c>
      <c r="L98" s="47">
        <v>7.42</v>
      </c>
      <c r="M98" s="75">
        <v>0</v>
      </c>
      <c r="N98" s="74">
        <v>0</v>
      </c>
      <c r="O98" s="47">
        <v>0</v>
      </c>
      <c r="P98" s="47">
        <v>-26</v>
      </c>
      <c r="Q98" s="47">
        <v>0</v>
      </c>
      <c r="R98" s="47">
        <v>0</v>
      </c>
      <c r="S98" s="75">
        <v>0</v>
      </c>
      <c r="U98" s="74">
        <v>-27.5</v>
      </c>
      <c r="V98" s="75">
        <v>93.58</v>
      </c>
      <c r="W98">
        <v>84.81</v>
      </c>
      <c r="X98">
        <v>0</v>
      </c>
      <c r="Y98">
        <v>1.06</v>
      </c>
      <c r="Z98">
        <v>-1.5</v>
      </c>
      <c r="AA98">
        <v>7.42</v>
      </c>
      <c r="AB98">
        <v>0</v>
      </c>
      <c r="AC98">
        <v>0.28999999999999998</v>
      </c>
      <c r="AD98">
        <v>-26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1.2822349999999998</v>
      </c>
      <c r="I99" s="70">
        <f t="shared" ref="I99:BQ99" si="1">SUM(I3:I98)/4000</f>
        <v>0.12169499999999997</v>
      </c>
      <c r="J99" s="70">
        <f t="shared" si="1"/>
        <v>0.90500000000000025</v>
      </c>
      <c r="K99" s="70">
        <f t="shared" si="1"/>
        <v>0</v>
      </c>
      <c r="L99" s="70">
        <f t="shared" si="1"/>
        <v>0.1593175</v>
      </c>
      <c r="M99" s="70">
        <f t="shared" si="1"/>
        <v>0</v>
      </c>
      <c r="N99" s="69">
        <f t="shared" si="1"/>
        <v>-2.8250000000000001E-2</v>
      </c>
      <c r="O99" s="70">
        <f t="shared" si="1"/>
        <v>-7.6749999999999999E-2</v>
      </c>
      <c r="P99" s="70">
        <f t="shared" si="1"/>
        <v>-0.13725000000000001</v>
      </c>
      <c r="Q99" s="70">
        <f t="shared" si="1"/>
        <v>-7.0000000000000007E-2</v>
      </c>
      <c r="R99" s="70">
        <f t="shared" si="1"/>
        <v>0</v>
      </c>
      <c r="S99" s="71">
        <f t="shared" si="1"/>
        <v>0</v>
      </c>
      <c r="U99" s="69">
        <f t="shared" si="1"/>
        <v>-0.3760425</v>
      </c>
      <c r="V99" s="71">
        <f t="shared" si="1"/>
        <v>2.4682474999999999</v>
      </c>
      <c r="W99">
        <f t="shared" si="1"/>
        <v>1.2229699999999999</v>
      </c>
      <c r="X99">
        <f t="shared" si="1"/>
        <v>4.4944999999999978E-2</v>
      </c>
      <c r="Y99">
        <f t="shared" si="1"/>
        <v>2.4240000000000022E-2</v>
      </c>
      <c r="Z99">
        <f t="shared" si="1"/>
        <v>-6.3792500000000002E-2</v>
      </c>
      <c r="AA99">
        <f t="shared" si="1"/>
        <v>0.1593175</v>
      </c>
      <c r="AB99">
        <f t="shared" si="1"/>
        <v>-7.0000000000000007E-2</v>
      </c>
      <c r="AC99">
        <f t="shared" si="1"/>
        <v>6.7749999999999859E-3</v>
      </c>
      <c r="AD99">
        <f t="shared" si="1"/>
        <v>0.76775000000000027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45592</v>
      </c>
      <c r="U2" s="74" t="s">
        <v>225</v>
      </c>
      <c r="V2" s="75" t="s">
        <v>224</v>
      </c>
      <c r="W2" s="29" t="s">
        <v>256</v>
      </c>
      <c r="X2" t="s">
        <v>576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576</v>
      </c>
      <c r="U3" s="74">
        <v>-5.5</v>
      </c>
      <c r="V3" s="75">
        <v>0</v>
      </c>
      <c r="W3">
        <v>0</v>
      </c>
      <c r="X3">
        <v>-5.5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-5.5</v>
      </c>
      <c r="V4" s="75">
        <v>0</v>
      </c>
      <c r="W4">
        <v>0</v>
      </c>
      <c r="X4">
        <v>-5.5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-5.5</v>
      </c>
      <c r="V5" s="75">
        <v>0</v>
      </c>
      <c r="W5">
        <v>0</v>
      </c>
      <c r="X5">
        <v>-5.5</v>
      </c>
      <c r="Y5">
        <v>0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-5.5</v>
      </c>
      <c r="V6" s="75">
        <v>0</v>
      </c>
      <c r="W6">
        <v>0</v>
      </c>
      <c r="X6">
        <v>-5.5</v>
      </c>
      <c r="Y6">
        <v>0</v>
      </c>
    </row>
    <row r="7" spans="1:25">
      <c r="A7" t="s">
        <v>540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-5.5</v>
      </c>
      <c r="V7" s="75">
        <v>0</v>
      </c>
      <c r="W7">
        <v>0</v>
      </c>
      <c r="X7">
        <v>-5.5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-5.5</v>
      </c>
      <c r="V8" s="75">
        <v>0</v>
      </c>
      <c r="W8">
        <v>0</v>
      </c>
      <c r="X8">
        <v>-5.5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-5.5</v>
      </c>
      <c r="V9" s="75">
        <v>0</v>
      </c>
      <c r="W9">
        <v>0</v>
      </c>
      <c r="X9">
        <v>-5.5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-5.5</v>
      </c>
      <c r="V10" s="75">
        <v>0</v>
      </c>
      <c r="W10">
        <v>0</v>
      </c>
      <c r="X10">
        <v>-5.5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-5.5</v>
      </c>
      <c r="V11" s="75">
        <v>0</v>
      </c>
      <c r="W11">
        <v>0</v>
      </c>
      <c r="X11">
        <v>-5.5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-5.5</v>
      </c>
      <c r="V12" s="75">
        <v>0</v>
      </c>
      <c r="W12">
        <v>0</v>
      </c>
      <c r="X12">
        <v>-5.5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-5.5</v>
      </c>
      <c r="V13" s="75">
        <v>0</v>
      </c>
      <c r="W13">
        <v>0</v>
      </c>
      <c r="X13">
        <v>-5.5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-5.5</v>
      </c>
      <c r="V14" s="75">
        <v>0</v>
      </c>
      <c r="W14">
        <v>0</v>
      </c>
      <c r="X14">
        <v>-5.5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-5.5</v>
      </c>
      <c r="V15" s="75">
        <v>0</v>
      </c>
      <c r="W15">
        <v>0</v>
      </c>
      <c r="X15">
        <v>-5.5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-5.5</v>
      </c>
      <c r="V16" s="75">
        <v>0</v>
      </c>
      <c r="W16">
        <v>0</v>
      </c>
      <c r="X16">
        <v>-5.5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-5.5</v>
      </c>
      <c r="V17" s="75">
        <v>0</v>
      </c>
      <c r="W17">
        <v>0</v>
      </c>
      <c r="X17">
        <v>-5.5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-5.5</v>
      </c>
      <c r="V18" s="75">
        <v>0</v>
      </c>
      <c r="W18">
        <v>0</v>
      </c>
      <c r="X18">
        <v>-5.5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-5.5</v>
      </c>
      <c r="V19" s="75">
        <v>0</v>
      </c>
      <c r="W19">
        <v>0</v>
      </c>
      <c r="X19">
        <v>-5.5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-5.5</v>
      </c>
      <c r="V20" s="75">
        <v>0</v>
      </c>
      <c r="W20">
        <v>0</v>
      </c>
      <c r="X20">
        <v>-5.5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-5.5</v>
      </c>
      <c r="V21" s="75">
        <v>0</v>
      </c>
      <c r="W21">
        <v>0</v>
      </c>
      <c r="X21">
        <v>-5.5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-5.5</v>
      </c>
      <c r="V22" s="75">
        <v>0</v>
      </c>
      <c r="W22">
        <v>0</v>
      </c>
      <c r="X22">
        <v>-5.5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-5.5</v>
      </c>
      <c r="V23" s="75">
        <v>0</v>
      </c>
      <c r="W23">
        <v>0</v>
      </c>
      <c r="X23">
        <v>-5.5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-5.5</v>
      </c>
      <c r="V24" s="75">
        <v>0</v>
      </c>
      <c r="W24">
        <v>0</v>
      </c>
      <c r="X24">
        <v>-5.5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-5.5</v>
      </c>
      <c r="V25" s="75">
        <v>0</v>
      </c>
      <c r="W25">
        <v>0</v>
      </c>
      <c r="X25">
        <v>-5.5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-5.5</v>
      </c>
      <c r="V26" s="75">
        <v>0</v>
      </c>
      <c r="W26">
        <v>0</v>
      </c>
      <c r="X26">
        <v>-5.5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-5.5</v>
      </c>
      <c r="V27" s="75">
        <v>0</v>
      </c>
      <c r="W27">
        <v>0</v>
      </c>
      <c r="X27">
        <v>-5.5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-5.5</v>
      </c>
      <c r="V28" s="75">
        <v>0</v>
      </c>
      <c r="W28">
        <v>0</v>
      </c>
      <c r="X28">
        <v>-5.5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-5.5</v>
      </c>
      <c r="V29" s="75">
        <v>0</v>
      </c>
      <c r="W29">
        <v>0</v>
      </c>
      <c r="X29">
        <v>-5.5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-5.5</v>
      </c>
      <c r="V30" s="75">
        <v>0</v>
      </c>
      <c r="W30">
        <v>0</v>
      </c>
      <c r="X30">
        <v>-5.5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-5.5</v>
      </c>
      <c r="V31" s="75">
        <v>0</v>
      </c>
      <c r="W31">
        <v>0</v>
      </c>
      <c r="X31">
        <v>-5.5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-5.5</v>
      </c>
      <c r="V32" s="75">
        <v>0</v>
      </c>
      <c r="W32">
        <v>0</v>
      </c>
      <c r="X32">
        <v>-5.5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-5.5</v>
      </c>
      <c r="V33" s="75">
        <v>0</v>
      </c>
      <c r="W33">
        <v>0</v>
      </c>
      <c r="X33">
        <v>-5.5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-5.5</v>
      </c>
      <c r="V34" s="75">
        <v>0</v>
      </c>
      <c r="W34">
        <v>0</v>
      </c>
      <c r="X34">
        <v>-5.5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-5.5</v>
      </c>
      <c r="V35" s="75">
        <v>0</v>
      </c>
      <c r="W35">
        <v>0</v>
      </c>
      <c r="X35">
        <v>-5.5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-5.5</v>
      </c>
      <c r="V36" s="75">
        <v>0</v>
      </c>
      <c r="W36">
        <v>0</v>
      </c>
      <c r="X36">
        <v>-5.5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0.56000000000000005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-5.5</v>
      </c>
      <c r="V37" s="75">
        <v>0.56000000000000005</v>
      </c>
      <c r="W37">
        <v>0</v>
      </c>
      <c r="X37">
        <v>-5.5</v>
      </c>
      <c r="Y37">
        <v>0.56000000000000005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14.26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14.26</v>
      </c>
      <c r="W38">
        <v>0</v>
      </c>
      <c r="X38">
        <v>0</v>
      </c>
      <c r="Y38">
        <v>14.26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11.28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11.28</v>
      </c>
      <c r="W39">
        <v>0</v>
      </c>
      <c r="X39">
        <v>0</v>
      </c>
      <c r="Y39">
        <v>11.28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8.19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8.19</v>
      </c>
      <c r="W40">
        <v>0</v>
      </c>
      <c r="X40">
        <v>0</v>
      </c>
      <c r="Y40">
        <v>8.19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7.81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7.81</v>
      </c>
      <c r="W41">
        <v>0</v>
      </c>
      <c r="X41">
        <v>0</v>
      </c>
      <c r="Y41">
        <v>7.81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8.48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8.48</v>
      </c>
      <c r="W42">
        <v>0</v>
      </c>
      <c r="X42">
        <v>0</v>
      </c>
      <c r="Y42">
        <v>8.48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9.06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9.06</v>
      </c>
      <c r="W43">
        <v>0</v>
      </c>
      <c r="X43">
        <v>0</v>
      </c>
      <c r="Y43">
        <v>9.06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8.9600000000000009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8.9600000000000009</v>
      </c>
      <c r="W44">
        <v>0</v>
      </c>
      <c r="X44">
        <v>0</v>
      </c>
      <c r="Y44">
        <v>8.9600000000000009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4.63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4.63</v>
      </c>
      <c r="W45">
        <v>0</v>
      </c>
      <c r="X45">
        <v>0</v>
      </c>
      <c r="Y45">
        <v>4.63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6.17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6.17</v>
      </c>
      <c r="W46">
        <v>0</v>
      </c>
      <c r="X46">
        <v>0</v>
      </c>
      <c r="Y46">
        <v>6.17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7.04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7.04</v>
      </c>
      <c r="W47">
        <v>0</v>
      </c>
      <c r="X47">
        <v>0</v>
      </c>
      <c r="Y47">
        <v>7.04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5.98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5.98</v>
      </c>
      <c r="W48">
        <v>0</v>
      </c>
      <c r="X48">
        <v>0</v>
      </c>
      <c r="Y48">
        <v>5.98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2.31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2.31</v>
      </c>
      <c r="W49">
        <v>0</v>
      </c>
      <c r="X49">
        <v>0</v>
      </c>
      <c r="Y49">
        <v>2.31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7.04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7.04</v>
      </c>
      <c r="W50">
        <v>0</v>
      </c>
      <c r="X50">
        <v>0</v>
      </c>
      <c r="Y50">
        <v>7.04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7.52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7.52</v>
      </c>
      <c r="W51">
        <v>0</v>
      </c>
      <c r="X51">
        <v>0</v>
      </c>
      <c r="Y51">
        <v>7.52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9.83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9.83</v>
      </c>
      <c r="W52">
        <v>0</v>
      </c>
      <c r="X52">
        <v>0</v>
      </c>
      <c r="Y52">
        <v>9.83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9.93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9.93</v>
      </c>
      <c r="W53">
        <v>0</v>
      </c>
      <c r="X53">
        <v>0</v>
      </c>
      <c r="Y53">
        <v>9.93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8.39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8.39</v>
      </c>
      <c r="W54">
        <v>0</v>
      </c>
      <c r="X54">
        <v>0</v>
      </c>
      <c r="Y54">
        <v>8.39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10.02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10.02</v>
      </c>
      <c r="W55">
        <v>0</v>
      </c>
      <c r="X55">
        <v>0</v>
      </c>
      <c r="Y55">
        <v>10.02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9.16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9.16</v>
      </c>
      <c r="W56">
        <v>0</v>
      </c>
      <c r="X56">
        <v>0</v>
      </c>
      <c r="Y56">
        <v>9.16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8.8699999999999992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8.8699999999999992</v>
      </c>
      <c r="W57">
        <v>0</v>
      </c>
      <c r="X57">
        <v>0</v>
      </c>
      <c r="Y57">
        <v>8.8699999999999992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8.9600000000000009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8.9600000000000009</v>
      </c>
      <c r="W58">
        <v>0</v>
      </c>
      <c r="X58">
        <v>0</v>
      </c>
      <c r="Y58">
        <v>8.9600000000000009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10.31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10.31</v>
      </c>
      <c r="W59">
        <v>0</v>
      </c>
      <c r="X59">
        <v>0</v>
      </c>
      <c r="Y59">
        <v>10.31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9.93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9.93</v>
      </c>
      <c r="W60">
        <v>0</v>
      </c>
      <c r="X60">
        <v>0</v>
      </c>
      <c r="Y60">
        <v>9.93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11.66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11.66</v>
      </c>
      <c r="W61">
        <v>0</v>
      </c>
      <c r="X61">
        <v>0</v>
      </c>
      <c r="Y61">
        <v>11.66</v>
      </c>
    </row>
    <row r="62" spans="7:25">
      <c r="G62" t="s">
        <v>104</v>
      </c>
      <c r="H62" s="74">
        <v>13.5</v>
      </c>
      <c r="I62" s="47">
        <v>0</v>
      </c>
      <c r="J62" s="47">
        <v>0</v>
      </c>
      <c r="K62" s="47">
        <v>0</v>
      </c>
      <c r="L62" s="47">
        <v>0</v>
      </c>
      <c r="M62" s="75">
        <v>12.91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26.41</v>
      </c>
      <c r="W62">
        <v>13.5</v>
      </c>
      <c r="X62">
        <v>0</v>
      </c>
      <c r="Y62">
        <v>12.91</v>
      </c>
    </row>
    <row r="63" spans="7:25">
      <c r="G63" t="s">
        <v>105</v>
      </c>
      <c r="H63" s="74">
        <v>49.15</v>
      </c>
      <c r="I63" s="47">
        <v>0</v>
      </c>
      <c r="J63" s="47">
        <v>0</v>
      </c>
      <c r="K63" s="47">
        <v>0</v>
      </c>
      <c r="L63" s="47">
        <v>0</v>
      </c>
      <c r="M63" s="75">
        <v>2.9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52.05</v>
      </c>
      <c r="W63">
        <v>49.15</v>
      </c>
      <c r="X63">
        <v>0</v>
      </c>
      <c r="Y63">
        <v>2.9</v>
      </c>
    </row>
    <row r="64" spans="7:25">
      <c r="G64" t="s">
        <v>106</v>
      </c>
      <c r="H64" s="74">
        <v>76.14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76.14</v>
      </c>
      <c r="W64">
        <v>76.14</v>
      </c>
      <c r="X64">
        <v>0</v>
      </c>
      <c r="Y64">
        <v>0</v>
      </c>
    </row>
    <row r="65" spans="7:25">
      <c r="G65" t="s">
        <v>107</v>
      </c>
      <c r="H65" s="74">
        <v>107.95</v>
      </c>
      <c r="I65" s="47">
        <v>0</v>
      </c>
      <c r="J65" s="47">
        <v>0</v>
      </c>
      <c r="K65" s="47">
        <v>0</v>
      </c>
      <c r="L65" s="47">
        <v>0</v>
      </c>
      <c r="M65" s="75">
        <v>5.04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112.99</v>
      </c>
      <c r="W65">
        <v>107.95</v>
      </c>
      <c r="X65">
        <v>0</v>
      </c>
      <c r="Y65">
        <v>5.04</v>
      </c>
    </row>
    <row r="66" spans="7:25">
      <c r="G66" t="s">
        <v>108</v>
      </c>
      <c r="H66" s="74">
        <v>138.79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138.79</v>
      </c>
      <c r="W66">
        <v>138.79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39.520000000000003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-5.5</v>
      </c>
      <c r="V68" s="75">
        <v>39.520000000000003</v>
      </c>
      <c r="W68">
        <v>39.520000000000003</v>
      </c>
      <c r="X68">
        <v>-5.5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-5.5</v>
      </c>
      <c r="V69" s="75">
        <v>0</v>
      </c>
      <c r="W69">
        <v>0</v>
      </c>
      <c r="X69">
        <v>-5.5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-5.5</v>
      </c>
      <c r="V70" s="75">
        <v>0</v>
      </c>
      <c r="W70">
        <v>0</v>
      </c>
      <c r="X70">
        <v>-5.5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-5.5</v>
      </c>
      <c r="V71" s="75">
        <v>0</v>
      </c>
      <c r="W71">
        <v>0</v>
      </c>
      <c r="X71">
        <v>-5.5</v>
      </c>
      <c r="Y71">
        <v>0</v>
      </c>
    </row>
    <row r="72" spans="7:25">
      <c r="G72" t="s">
        <v>114</v>
      </c>
      <c r="H72" s="74">
        <v>31.71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-5.5</v>
      </c>
      <c r="V72" s="75">
        <v>31.71</v>
      </c>
      <c r="W72">
        <v>31.71</v>
      </c>
      <c r="X72">
        <v>-5.5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-5.5</v>
      </c>
      <c r="V73" s="75">
        <v>0</v>
      </c>
      <c r="W73">
        <v>0</v>
      </c>
      <c r="X73">
        <v>-5.5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-5.5</v>
      </c>
      <c r="V74" s="75">
        <v>0</v>
      </c>
      <c r="W74">
        <v>0</v>
      </c>
      <c r="X74">
        <v>-5.5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-5.5</v>
      </c>
      <c r="V75" s="75">
        <v>0</v>
      </c>
      <c r="W75">
        <v>0</v>
      </c>
      <c r="X75">
        <v>-5.5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-5.5</v>
      </c>
      <c r="V76" s="75">
        <v>0</v>
      </c>
      <c r="W76">
        <v>0</v>
      </c>
      <c r="X76">
        <v>-5.5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-5.5</v>
      </c>
      <c r="V77" s="75">
        <v>0</v>
      </c>
      <c r="W77">
        <v>0</v>
      </c>
      <c r="X77">
        <v>-5.5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-5.5</v>
      </c>
      <c r="V78" s="75">
        <v>0</v>
      </c>
      <c r="W78">
        <v>0</v>
      </c>
      <c r="X78">
        <v>-5.5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-5.5</v>
      </c>
      <c r="V79" s="75">
        <v>0</v>
      </c>
      <c r="W79">
        <v>0</v>
      </c>
      <c r="X79">
        <v>-5.5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-5.5</v>
      </c>
      <c r="V80" s="75">
        <v>0</v>
      </c>
      <c r="W80">
        <v>0</v>
      </c>
      <c r="X80">
        <v>-5.5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-5.5</v>
      </c>
      <c r="V81" s="75">
        <v>0</v>
      </c>
      <c r="W81">
        <v>0</v>
      </c>
      <c r="X81">
        <v>-5.5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-5.5</v>
      </c>
      <c r="V82" s="75">
        <v>0</v>
      </c>
      <c r="W82">
        <v>0</v>
      </c>
      <c r="X82">
        <v>-5.5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-5.5</v>
      </c>
      <c r="V83" s="75">
        <v>0</v>
      </c>
      <c r="W83">
        <v>0</v>
      </c>
      <c r="X83">
        <v>-5.5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-5.5</v>
      </c>
      <c r="V84" s="75">
        <v>0</v>
      </c>
      <c r="W84">
        <v>0</v>
      </c>
      <c r="X84">
        <v>-5.5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-5.5</v>
      </c>
      <c r="V85" s="75">
        <v>0</v>
      </c>
      <c r="W85">
        <v>0</v>
      </c>
      <c r="X85">
        <v>-5.5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-5.5</v>
      </c>
      <c r="V86" s="75">
        <v>0</v>
      </c>
      <c r="W86">
        <v>0</v>
      </c>
      <c r="X86">
        <v>-5.5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-5.5</v>
      </c>
      <c r="V87" s="75">
        <v>0</v>
      </c>
      <c r="W87">
        <v>0</v>
      </c>
      <c r="X87">
        <v>-5.5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-5.5</v>
      </c>
      <c r="V88" s="75">
        <v>0</v>
      </c>
      <c r="W88">
        <v>0</v>
      </c>
      <c r="X88">
        <v>-5.5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-5.5</v>
      </c>
      <c r="V89" s="75">
        <v>0</v>
      </c>
      <c r="W89">
        <v>0</v>
      </c>
      <c r="X89">
        <v>-5.5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-5.5</v>
      </c>
      <c r="V90" s="75">
        <v>0</v>
      </c>
      <c r="W90">
        <v>0</v>
      </c>
      <c r="X90">
        <v>-5.5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-5.5</v>
      </c>
      <c r="V91" s="75">
        <v>0</v>
      </c>
      <c r="W91">
        <v>0</v>
      </c>
      <c r="X91">
        <v>-5.5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-5.5</v>
      </c>
      <c r="V92" s="75">
        <v>0</v>
      </c>
      <c r="W92">
        <v>0</v>
      </c>
      <c r="X92">
        <v>-5.5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-5.5</v>
      </c>
      <c r="V93" s="75">
        <v>0</v>
      </c>
      <c r="W93">
        <v>0</v>
      </c>
      <c r="X93">
        <v>-5.5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-5.5</v>
      </c>
      <c r="V94" s="75">
        <v>0</v>
      </c>
      <c r="W94">
        <v>0</v>
      </c>
      <c r="X94">
        <v>-5.5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-5.5</v>
      </c>
      <c r="V95" s="75">
        <v>0</v>
      </c>
      <c r="W95">
        <v>0</v>
      </c>
      <c r="X95">
        <v>-5.5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-5.5</v>
      </c>
      <c r="V96" s="75">
        <v>0</v>
      </c>
      <c r="W96">
        <v>0</v>
      </c>
      <c r="X96">
        <v>-5.5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-5.5</v>
      </c>
      <c r="V97" s="75">
        <v>0</v>
      </c>
      <c r="W97">
        <v>0</v>
      </c>
      <c r="X97">
        <v>-5.5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-5.5</v>
      </c>
      <c r="V98" s="75">
        <v>0</v>
      </c>
      <c r="W98">
        <v>0</v>
      </c>
      <c r="X98">
        <v>-5.5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0.11418999999999999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5.6800000000000003E-2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-9.0749999999999997E-2</v>
      </c>
      <c r="V99" s="71">
        <f t="shared" si="1"/>
        <v>0.17099</v>
      </c>
      <c r="W99">
        <f t="shared" si="1"/>
        <v>0.11418999999999999</v>
      </c>
      <c r="X99">
        <f t="shared" si="1"/>
        <v>-9.0749999999999997E-2</v>
      </c>
      <c r="Y99">
        <f t="shared" si="1"/>
        <v>5.6800000000000003E-2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45592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45592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579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45592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11.097519999999999</v>
      </c>
      <c r="E3">
        <f>GT_NG!P3</f>
        <v>15.081916366657437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99.606297714179519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758.14123475319548</v>
      </c>
      <c r="P3" s="37">
        <v>118.19548303271172</v>
      </c>
      <c r="Q3" s="37">
        <v>38.57</v>
      </c>
      <c r="R3" s="39">
        <v>0</v>
      </c>
      <c r="S3" s="39">
        <v>0</v>
      </c>
      <c r="T3" s="38">
        <f>SUMPRODUCT(LTA!J3:AN3,LTA!J$101:AN$101,LTA!J$103:AN$103)</f>
        <v>22.66</v>
      </c>
      <c r="U3" s="38">
        <f>SUMPRODUCT(LTA!J3:AN3,LTA!J$102:AN$102,LTA!J$103:AN$103)</f>
        <v>55.56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479.01</v>
      </c>
      <c r="Z3" s="35">
        <f>IEX!N3</f>
        <v>0</v>
      </c>
      <c r="AA3" s="76">
        <f>STOA!H3</f>
        <v>3.47</v>
      </c>
      <c r="AB3" s="76">
        <f>-STOA!N3</f>
        <v>-137.52000000000001</v>
      </c>
      <c r="AC3">
        <f>SUMIF(B3:AB3,"&gt;0")*$AC$2-SUMIF(B3:AB3,"&lt;0")*($AC$2/(1-$AC$2))+SUMIF(AI3:AR3,"&gt;0")*$AC$2-SUMIF(AI3:AR3,"&lt;0")*($AC$2/(1-$AC$2))</f>
        <v>15.291842206007395</v>
      </c>
      <c r="AD3">
        <f>SUM(B3:AB3,AI3:AV3)-AC3</f>
        <v>1528.960609660737</v>
      </c>
      <c r="AE3">
        <f>'IDT-1'!B3</f>
        <v>0</v>
      </c>
      <c r="AF3" s="25"/>
      <c r="AG3">
        <f>SUM(AD3:AF3)</f>
        <v>1528.960609660737</v>
      </c>
      <c r="AI3" s="35">
        <f>PXIL!H3</f>
        <v>0</v>
      </c>
      <c r="AJ3" s="35">
        <f>PXIL!N3</f>
        <v>0</v>
      </c>
      <c r="AK3" s="35">
        <f>RTM_IEX!H3</f>
        <v>80.38000000000001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11.097519999999999</v>
      </c>
      <c r="E4">
        <f>GT_NG!P4</f>
        <v>15.081916366657437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99.606297714179519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768.27802993391833</v>
      </c>
      <c r="P4" s="37">
        <v>118.19548303271172</v>
      </c>
      <c r="Q4" s="37">
        <v>38.19</v>
      </c>
      <c r="R4" s="39">
        <v>0</v>
      </c>
      <c r="S4" s="39">
        <v>0</v>
      </c>
      <c r="T4" s="38">
        <f>SUMPRODUCT(LTA!J4:AN4,LTA!J$101:AN$101,LTA!J$103:AN$103)</f>
        <v>22.33</v>
      </c>
      <c r="U4" s="38">
        <f>SUMPRODUCT(LTA!J4:AN4,LTA!J$102:AN$102,LTA!J$103:AN$103)</f>
        <v>55.56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454.92</v>
      </c>
      <c r="Z4" s="35">
        <f>IEX!N4</f>
        <v>0</v>
      </c>
      <c r="AA4" s="76">
        <f>STOA!H4</f>
        <v>3.47</v>
      </c>
      <c r="AB4" s="76">
        <f>-STOA!N4</f>
        <v>-137.52000000000001</v>
      </c>
      <c r="AC4">
        <f t="shared" ref="AC4:AC67" si="0">SUMIF(B4:AB4,"&gt;0")*$AC$2-SUMIF(B4:AB4,"&lt;0")*($AC$2/(1-$AC$2))+SUMIF(AI4:AR4,"&gt;0")*$AC$2-SUMIF(AI4:AR4,"&lt;0")*($AC$2/(1-$AC$2))</f>
        <v>15.152459285525465</v>
      </c>
      <c r="AD4">
        <f t="shared" ref="AD4:AD67" si="1">SUM(B4:AB4,AI4:AV4)-AC4</f>
        <v>1512.5067877619415</v>
      </c>
      <c r="AE4">
        <f>'IDT-1'!B4</f>
        <v>0</v>
      </c>
      <c r="AF4" s="25"/>
      <c r="AG4">
        <f t="shared" ref="AG4:AG67" si="2">SUM(AD4:AF4)</f>
        <v>1512.5067877619415</v>
      </c>
      <c r="AI4" s="35">
        <f>PXIL!H4</f>
        <v>0</v>
      </c>
      <c r="AJ4" s="35">
        <f>PXIL!N4</f>
        <v>0</v>
      </c>
      <c r="AK4" s="35">
        <f>RTM_IEX!H4</f>
        <v>78.45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11.097519999999999</v>
      </c>
      <c r="E5">
        <f>GT_NG!P5</f>
        <v>15.081916366657437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99.606297714179519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804.18005228390473</v>
      </c>
      <c r="P5" s="37">
        <v>118.19548303271172</v>
      </c>
      <c r="Q5" s="37">
        <v>38.19</v>
      </c>
      <c r="R5" s="39">
        <v>0</v>
      </c>
      <c r="S5" s="39">
        <v>0</v>
      </c>
      <c r="T5" s="38">
        <f>SUMPRODUCT(LTA!J5:AN5,LTA!J$101:AN$101,LTA!J$103:AN$103)</f>
        <v>22.66</v>
      </c>
      <c r="U5" s="38">
        <f>SUMPRODUCT(LTA!J5:AN5,LTA!J$102:AN$102,LTA!J$103:AN$103)</f>
        <v>55.56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403.84</v>
      </c>
      <c r="Z5" s="35">
        <f>IEX!N5</f>
        <v>0</v>
      </c>
      <c r="AA5" s="76">
        <f>STOA!H5</f>
        <v>3.47</v>
      </c>
      <c r="AB5" s="76">
        <f>-STOA!N5</f>
        <v>-137.52000000000001</v>
      </c>
      <c r="AC5">
        <f t="shared" si="0"/>
        <v>15.043948273265354</v>
      </c>
      <c r="AD5">
        <f t="shared" si="1"/>
        <v>1499.6973211241882</v>
      </c>
      <c r="AE5">
        <f>'IDT-1'!B5</f>
        <v>0</v>
      </c>
      <c r="AF5" s="25"/>
      <c r="AG5">
        <f t="shared" si="2"/>
        <v>1499.6973211241882</v>
      </c>
      <c r="AI5" s="35">
        <f>PXIL!H5</f>
        <v>0</v>
      </c>
      <c r="AJ5" s="35">
        <f>PXIL!N5</f>
        <v>0</v>
      </c>
      <c r="AK5" s="35">
        <f>RTM_IEX!H5</f>
        <v>80.38000000000001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11.097519999999999</v>
      </c>
      <c r="E6">
        <f>GT_NG!P6</f>
        <v>15.081916366657437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99.606297714179519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804.0797783194605</v>
      </c>
      <c r="P6" s="37">
        <v>118.19548303271172</v>
      </c>
      <c r="Q6" s="37">
        <v>38.19</v>
      </c>
      <c r="R6" s="39">
        <v>0</v>
      </c>
      <c r="S6" s="39">
        <v>0</v>
      </c>
      <c r="T6" s="38">
        <f>SUMPRODUCT(LTA!J6:AN6,LTA!J$101:AN$101,LTA!J$103:AN$103)</f>
        <v>22.66</v>
      </c>
      <c r="U6" s="38">
        <f>SUMPRODUCT(LTA!J6:AN6,LTA!J$102:AN$102,LTA!J$103:AN$103)</f>
        <v>55.56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383.59</v>
      </c>
      <c r="Z6" s="35">
        <f>IEX!N6</f>
        <v>0</v>
      </c>
      <c r="AA6" s="76">
        <f>STOA!H6</f>
        <v>3.47</v>
      </c>
      <c r="AB6" s="76">
        <f>-STOA!N6</f>
        <v>-137.52000000000001</v>
      </c>
      <c r="AC6">
        <f t="shared" si="0"/>
        <v>14.889217971964021</v>
      </c>
      <c r="AD6">
        <f t="shared" si="1"/>
        <v>1481.4317774610452</v>
      </c>
      <c r="AE6">
        <f>'IDT-1'!B6</f>
        <v>0</v>
      </c>
      <c r="AF6" s="25"/>
      <c r="AG6">
        <f t="shared" si="2"/>
        <v>1481.4317774610452</v>
      </c>
      <c r="AI6" s="35">
        <f>PXIL!H6</f>
        <v>0</v>
      </c>
      <c r="AJ6" s="35">
        <f>PXIL!N6</f>
        <v>0</v>
      </c>
      <c r="AK6" s="35">
        <f>RTM_IEX!H6</f>
        <v>82.31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11.097519999999999</v>
      </c>
      <c r="E7">
        <f>GT_NG!P7</f>
        <v>15.081916366657437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99.606297714179519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804.0797783194605</v>
      </c>
      <c r="P7" s="37">
        <v>118.19548303271172</v>
      </c>
      <c r="Q7" s="37">
        <v>38.19</v>
      </c>
      <c r="R7" s="39">
        <v>0</v>
      </c>
      <c r="S7" s="39">
        <v>0</v>
      </c>
      <c r="T7" s="38">
        <f>SUMPRODUCT(LTA!J7:AN7,LTA!J$101:AN$101,LTA!J$103:AN$103)</f>
        <v>22.33</v>
      </c>
      <c r="U7" s="38">
        <f>SUMPRODUCT(LTA!J7:AN7,LTA!J$102:AN$102,LTA!J$103:AN$103)</f>
        <v>54.56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363.35</v>
      </c>
      <c r="Z7" s="35">
        <f>IEX!N7</f>
        <v>0</v>
      </c>
      <c r="AA7" s="76">
        <f>STOA!H7</f>
        <v>3.42</v>
      </c>
      <c r="AB7" s="76">
        <f>-STOA!N7</f>
        <v>-137.52000000000001</v>
      </c>
      <c r="AC7">
        <f t="shared" si="0"/>
        <v>14.723737971964022</v>
      </c>
      <c r="AD7">
        <f t="shared" si="1"/>
        <v>1461.8972574610452</v>
      </c>
      <c r="AE7">
        <f>'IDT-1'!B7</f>
        <v>0</v>
      </c>
      <c r="AF7" s="25"/>
      <c r="AG7">
        <f t="shared" si="2"/>
        <v>1461.8972574610452</v>
      </c>
      <c r="AI7" s="35">
        <f>PXIL!H7</f>
        <v>0</v>
      </c>
      <c r="AJ7" s="35">
        <f>PXIL!N7</f>
        <v>0</v>
      </c>
      <c r="AK7" s="35">
        <f>RTM_IEX!H7</f>
        <v>84.23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11.097519999999999</v>
      </c>
      <c r="E8">
        <f>GT_NG!P8</f>
        <v>15.081916366657437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99.606297714179519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804.0797783194605</v>
      </c>
      <c r="P8" s="37">
        <v>118.19548303271172</v>
      </c>
      <c r="Q8" s="37">
        <v>38.19</v>
      </c>
      <c r="R8" s="39">
        <v>0</v>
      </c>
      <c r="S8" s="39">
        <v>0</v>
      </c>
      <c r="T8" s="38">
        <f>SUMPRODUCT(LTA!J8:AN8,LTA!J$101:AN$101,LTA!J$103:AN$103)</f>
        <v>21.990000000000002</v>
      </c>
      <c r="U8" s="38">
        <f>SUMPRODUCT(LTA!J8:AN8,LTA!J$102:AN$102,LTA!J$103:AN$103)</f>
        <v>54.56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345.04</v>
      </c>
      <c r="Z8" s="35">
        <f>IEX!N8</f>
        <v>0</v>
      </c>
      <c r="AA8" s="76">
        <f>STOA!H8</f>
        <v>3.42</v>
      </c>
      <c r="AB8" s="76">
        <f>-STOA!N8</f>
        <v>-137.52000000000001</v>
      </c>
      <c r="AC8">
        <f t="shared" si="0"/>
        <v>14.575225971964022</v>
      </c>
      <c r="AD8">
        <f t="shared" si="1"/>
        <v>1444.3657694610451</v>
      </c>
      <c r="AE8">
        <f>'IDT-1'!B8</f>
        <v>0</v>
      </c>
      <c r="AF8" s="25"/>
      <c r="AG8">
        <f t="shared" si="2"/>
        <v>1444.3657694610451</v>
      </c>
      <c r="AI8" s="35">
        <f>PXIL!H8</f>
        <v>0</v>
      </c>
      <c r="AJ8" s="35">
        <f>PXIL!N8</f>
        <v>0</v>
      </c>
      <c r="AK8" s="35">
        <f>RTM_IEX!H8</f>
        <v>85.2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11.097519999999999</v>
      </c>
      <c r="E9">
        <f>GT_NG!P9</f>
        <v>15.081916366657437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99.606297714179519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769.78458144338094</v>
      </c>
      <c r="P9" s="37">
        <v>118.19548303271172</v>
      </c>
      <c r="Q9" s="37">
        <v>38.19</v>
      </c>
      <c r="R9" s="39">
        <v>0</v>
      </c>
      <c r="S9" s="39">
        <v>0</v>
      </c>
      <c r="T9" s="38">
        <f>SUMPRODUCT(LTA!J9:AN9,LTA!J$101:AN$101,LTA!J$103:AN$103)</f>
        <v>21.66</v>
      </c>
      <c r="U9" s="38">
        <f>SUMPRODUCT(LTA!J9:AN9,LTA!J$102:AN$102,LTA!J$103:AN$103)</f>
        <v>54.56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362.39</v>
      </c>
      <c r="Z9" s="35">
        <f>IEX!N9</f>
        <v>0</v>
      </c>
      <c r="AA9" s="76">
        <f>STOA!H9</f>
        <v>3.42</v>
      </c>
      <c r="AB9" s="76">
        <f>-STOA!N9</f>
        <v>-137.52000000000001</v>
      </c>
      <c r="AC9">
        <f t="shared" si="0"/>
        <v>14.235738318204954</v>
      </c>
      <c r="AD9">
        <f t="shared" si="1"/>
        <v>1404.2900602387247</v>
      </c>
      <c r="AE9">
        <f>'IDT-1'!B9</f>
        <v>0</v>
      </c>
      <c r="AF9" s="25"/>
      <c r="AG9">
        <f t="shared" si="2"/>
        <v>1404.2900602387247</v>
      </c>
      <c r="AI9" s="35">
        <f>PXIL!H9</f>
        <v>0</v>
      </c>
      <c r="AJ9" s="35">
        <f>PXIL!N9</f>
        <v>0</v>
      </c>
      <c r="AK9" s="35">
        <f>RTM_IEX!H9</f>
        <v>62.06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11.097519999999999</v>
      </c>
      <c r="E10">
        <f>GT_NG!P10</f>
        <v>15.081916366657437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99.606297714179519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759.7577862626581</v>
      </c>
      <c r="P10" s="37">
        <v>118.19548303271172</v>
      </c>
      <c r="Q10" s="37">
        <v>38.19</v>
      </c>
      <c r="R10" s="39">
        <v>0</v>
      </c>
      <c r="S10" s="39">
        <v>0</v>
      </c>
      <c r="T10" s="38">
        <f>SUMPRODUCT(LTA!J10:AN10,LTA!J$101:AN$101,LTA!J$103:AN$103)</f>
        <v>21.66</v>
      </c>
      <c r="U10" s="38">
        <f>SUMPRODUCT(LTA!J10:AN10,LTA!J$102:AN$102,LTA!J$103:AN$103)</f>
        <v>54.56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356.61</v>
      </c>
      <c r="Z10" s="35">
        <f>IEX!N10</f>
        <v>0</v>
      </c>
      <c r="AA10" s="76">
        <f>STOA!H10</f>
        <v>3.42</v>
      </c>
      <c r="AB10" s="76">
        <f>-STOA!N10</f>
        <v>-137.52000000000001</v>
      </c>
      <c r="AC10">
        <f t="shared" si="0"/>
        <v>14.10304523868688</v>
      </c>
      <c r="AD10">
        <f t="shared" si="1"/>
        <v>1388.6259581375198</v>
      </c>
      <c r="AE10">
        <f>'IDT-1'!B10</f>
        <v>0</v>
      </c>
      <c r="AF10" s="25"/>
      <c r="AG10">
        <f t="shared" si="2"/>
        <v>1388.6259581375198</v>
      </c>
      <c r="AI10" s="35">
        <f>PXIL!H10</f>
        <v>0</v>
      </c>
      <c r="AJ10" s="35">
        <f>PXIL!N10</f>
        <v>0</v>
      </c>
      <c r="AK10" s="35">
        <f>RTM_IEX!H10</f>
        <v>62.07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11.097519999999999</v>
      </c>
      <c r="E11">
        <f>GT_NG!P11</f>
        <v>15.081916366657437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99.614502158272202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751.6779952088441</v>
      </c>
      <c r="P11" s="37">
        <v>104.23481650919939</v>
      </c>
      <c r="Q11" s="37">
        <v>38.185003270966895</v>
      </c>
      <c r="R11" s="39">
        <v>0</v>
      </c>
      <c r="S11" s="39">
        <v>0</v>
      </c>
      <c r="T11" s="38">
        <f>SUMPRODUCT(LTA!J11:AN11,LTA!J$101:AN$101,LTA!J$103:AN$103)</f>
        <v>21.66</v>
      </c>
      <c r="U11" s="38">
        <f>SUMPRODUCT(LTA!J11:AN11,LTA!J$102:AN$102,LTA!J$103:AN$103)</f>
        <v>54.56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346</v>
      </c>
      <c r="Z11" s="35">
        <f>IEX!N11</f>
        <v>0</v>
      </c>
      <c r="AA11" s="76">
        <f>STOA!H11</f>
        <v>3.37</v>
      </c>
      <c r="AB11" s="76">
        <f>-STOA!N11</f>
        <v>-137.52000000000001</v>
      </c>
      <c r="AC11">
        <f t="shared" si="0"/>
        <v>13.771688339843841</v>
      </c>
      <c r="AD11">
        <f t="shared" si="1"/>
        <v>1349.5100651740961</v>
      </c>
      <c r="AE11">
        <f>'IDT-1'!B11</f>
        <v>0</v>
      </c>
      <c r="AF11" s="25"/>
      <c r="AG11">
        <f t="shared" si="2"/>
        <v>1349.5100651740961</v>
      </c>
      <c r="AI11" s="35">
        <f>PXIL!H11</f>
        <v>0</v>
      </c>
      <c r="AJ11" s="35">
        <f>PXIL!N11</f>
        <v>0</v>
      </c>
      <c r="AK11" s="35">
        <f>RTM_IEX!H11</f>
        <v>55.32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11.097519999999999</v>
      </c>
      <c r="E12">
        <f>GT_NG!P12</f>
        <v>15.081916366657437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99.614502158272202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737.85924040419786</v>
      </c>
      <c r="P12" s="37">
        <v>104.23481650919939</v>
      </c>
      <c r="Q12" s="37">
        <v>38.185003270966895</v>
      </c>
      <c r="R12" s="39">
        <v>0</v>
      </c>
      <c r="S12" s="39">
        <v>0</v>
      </c>
      <c r="T12" s="38">
        <f>SUMPRODUCT(LTA!J12:AN12,LTA!J$101:AN$101,LTA!J$103:AN$103)</f>
        <v>21.66</v>
      </c>
      <c r="U12" s="38">
        <f>SUMPRODUCT(LTA!J12:AN12,LTA!J$102:AN$102,LTA!J$103:AN$103)</f>
        <v>54.56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334.44</v>
      </c>
      <c r="Z12" s="35">
        <f>IEX!N12</f>
        <v>0</v>
      </c>
      <c r="AA12" s="76">
        <f>STOA!H12</f>
        <v>3.37</v>
      </c>
      <c r="AB12" s="76">
        <f>-STOA!N12</f>
        <v>-137.52000000000001</v>
      </c>
      <c r="AC12">
        <f t="shared" si="0"/>
        <v>13.647546799484811</v>
      </c>
      <c r="AD12">
        <f t="shared" si="1"/>
        <v>1334.8554519098091</v>
      </c>
      <c r="AE12">
        <f>'IDT-1'!B12</f>
        <v>0</v>
      </c>
      <c r="AF12" s="25"/>
      <c r="AG12">
        <f t="shared" si="2"/>
        <v>1334.8554519098091</v>
      </c>
      <c r="AI12" s="35">
        <f>PXIL!H12</f>
        <v>0</v>
      </c>
      <c r="AJ12" s="35">
        <f>PXIL!N12</f>
        <v>0</v>
      </c>
      <c r="AK12" s="35">
        <f>RTM_IEX!H12</f>
        <v>65.92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11.097519999999999</v>
      </c>
      <c r="E13">
        <f>GT_NG!P13</f>
        <v>15.081916366657437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99.614502158272202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735.79581412028176</v>
      </c>
      <c r="P13" s="37">
        <v>118.19313509118363</v>
      </c>
      <c r="Q13" s="37">
        <v>38.18</v>
      </c>
      <c r="R13" s="39">
        <v>0</v>
      </c>
      <c r="S13" s="39">
        <v>0</v>
      </c>
      <c r="T13" s="38">
        <f>SUMPRODUCT(LTA!J13:AN13,LTA!J$101:AN$101,LTA!J$103:AN$103)</f>
        <v>21.66</v>
      </c>
      <c r="U13" s="38">
        <f>SUMPRODUCT(LTA!J13:AN13,LTA!J$102:AN$102,LTA!J$103:AN$103)</f>
        <v>58.760000000000005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320.95</v>
      </c>
      <c r="Z13" s="35">
        <f>IEX!N13</f>
        <v>0</v>
      </c>
      <c r="AA13" s="76">
        <f>STOA!H13</f>
        <v>3.37</v>
      </c>
      <c r="AB13" s="76">
        <f>-STOA!N13</f>
        <v>-137.52000000000001</v>
      </c>
      <c r="AC13">
        <f t="shared" si="0"/>
        <v>13.653257867312462</v>
      </c>
      <c r="AD13">
        <f t="shared" si="1"/>
        <v>1335.5296298690826</v>
      </c>
      <c r="AE13">
        <f>'IDT-1'!B13</f>
        <v>0</v>
      </c>
      <c r="AF13" s="25"/>
      <c r="AG13">
        <f t="shared" si="2"/>
        <v>1335.5296298690826</v>
      </c>
      <c r="AI13" s="35">
        <f>PXIL!H13</f>
        <v>0</v>
      </c>
      <c r="AJ13" s="35">
        <f>PXIL!N13</f>
        <v>0</v>
      </c>
      <c r="AK13" s="35">
        <f>RTM_IEX!H13</f>
        <v>64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11.097519999999999</v>
      </c>
      <c r="E14">
        <f>GT_NG!P14</f>
        <v>15.081916366657437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99.614502158272202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735.79581412028176</v>
      </c>
      <c r="P14" s="37">
        <v>118.19313509118363</v>
      </c>
      <c r="Q14" s="37">
        <v>38.18</v>
      </c>
      <c r="R14" s="39">
        <v>0</v>
      </c>
      <c r="S14" s="39">
        <v>0</v>
      </c>
      <c r="T14" s="38">
        <f>SUMPRODUCT(LTA!J14:AN14,LTA!J$101:AN$101,LTA!J$103:AN$103)</f>
        <v>21.66</v>
      </c>
      <c r="U14" s="38">
        <f>SUMPRODUCT(LTA!J14:AN14,LTA!J$102:AN$102,LTA!J$103:AN$103)</f>
        <v>59.260000000000005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303.60000000000002</v>
      </c>
      <c r="Z14" s="35">
        <f>IEX!N14</f>
        <v>0</v>
      </c>
      <c r="AA14" s="76">
        <f>STOA!H14</f>
        <v>3.37</v>
      </c>
      <c r="AB14" s="76">
        <f>-STOA!N14</f>
        <v>-137.52000000000001</v>
      </c>
      <c r="AC14">
        <f t="shared" si="0"/>
        <v>13.535993867312463</v>
      </c>
      <c r="AD14">
        <f t="shared" si="1"/>
        <v>1321.6868938690827</v>
      </c>
      <c r="AE14">
        <f>'IDT-1'!B14</f>
        <v>0</v>
      </c>
      <c r="AF14" s="25"/>
      <c r="AG14">
        <f t="shared" si="2"/>
        <v>1321.6868938690827</v>
      </c>
      <c r="AI14" s="35">
        <f>PXIL!H14</f>
        <v>0</v>
      </c>
      <c r="AJ14" s="35">
        <f>PXIL!N14</f>
        <v>0</v>
      </c>
      <c r="AK14" s="35">
        <f>RTM_IEX!H14</f>
        <v>66.890000000000015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11.097519999999999</v>
      </c>
      <c r="E15">
        <f>GT_NG!P15</f>
        <v>15.694529776340611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99.614502158272202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735.79581412028176</v>
      </c>
      <c r="P15" s="37">
        <v>118.19313509118363</v>
      </c>
      <c r="Q15" s="37">
        <v>38.24</v>
      </c>
      <c r="R15" s="39">
        <v>0</v>
      </c>
      <c r="S15" s="39">
        <v>0</v>
      </c>
      <c r="T15" s="38">
        <f>SUMPRODUCT(LTA!J15:AN15,LTA!J$101:AN$101,LTA!J$103:AN$103)</f>
        <v>21.66</v>
      </c>
      <c r="U15" s="38">
        <f>SUMPRODUCT(LTA!J15:AN15,LTA!J$102:AN$102,LTA!J$103:AN$103)</f>
        <v>59.36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294.92</v>
      </c>
      <c r="Z15" s="35">
        <f>IEX!N15</f>
        <v>0</v>
      </c>
      <c r="AA15" s="76">
        <f>STOA!H15</f>
        <v>3.3200000000000003</v>
      </c>
      <c r="AB15" s="76">
        <f>-STOA!N15</f>
        <v>-137.52000000000001</v>
      </c>
      <c r="AC15">
        <f t="shared" si="0"/>
        <v>13.566255819953801</v>
      </c>
      <c r="AD15">
        <f t="shared" si="1"/>
        <v>1325.2592453261245</v>
      </c>
      <c r="AE15">
        <f>'IDT-1'!B15</f>
        <v>0</v>
      </c>
      <c r="AF15" s="25"/>
      <c r="AG15">
        <f t="shared" si="2"/>
        <v>1325.2592453261245</v>
      </c>
      <c r="AI15" s="35">
        <f>PXIL!H15</f>
        <v>0</v>
      </c>
      <c r="AJ15" s="35">
        <f>PXIL!N15</f>
        <v>0</v>
      </c>
      <c r="AK15" s="35">
        <f>RTM_IEX!H15</f>
        <v>78.45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11.097519999999999</v>
      </c>
      <c r="E16">
        <f>GT_NG!P16</f>
        <v>15.694529776340611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99.614502158272202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735.79581412028176</v>
      </c>
      <c r="P16" s="37">
        <v>118.19313509118363</v>
      </c>
      <c r="Q16" s="37">
        <v>38.24</v>
      </c>
      <c r="R16" s="39">
        <v>0</v>
      </c>
      <c r="S16" s="39">
        <v>0</v>
      </c>
      <c r="T16" s="38">
        <f>SUMPRODUCT(LTA!J16:AN16,LTA!J$101:AN$101,LTA!J$103:AN$103)</f>
        <v>21.66</v>
      </c>
      <c r="U16" s="38">
        <f>SUMPRODUCT(LTA!J16:AN16,LTA!J$102:AN$102,LTA!J$103:AN$103)</f>
        <v>59.86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274.69</v>
      </c>
      <c r="Z16" s="35">
        <f>IEX!N16</f>
        <v>0</v>
      </c>
      <c r="AA16" s="76">
        <f>STOA!H16</f>
        <v>3.3200000000000003</v>
      </c>
      <c r="AB16" s="76">
        <f>-STOA!N16</f>
        <v>-137.52000000000001</v>
      </c>
      <c r="AC16">
        <f t="shared" si="0"/>
        <v>13.368183819953801</v>
      </c>
      <c r="AD16">
        <f t="shared" si="1"/>
        <v>1301.8773173261243</v>
      </c>
      <c r="AE16">
        <f>'IDT-1'!B16</f>
        <v>13</v>
      </c>
      <c r="AF16" s="25"/>
      <c r="AG16">
        <f t="shared" si="2"/>
        <v>1314.8773173261243</v>
      </c>
      <c r="AI16" s="35">
        <f>PXIL!H16</f>
        <v>0</v>
      </c>
      <c r="AJ16" s="35">
        <f>PXIL!N16</f>
        <v>0</v>
      </c>
      <c r="AK16" s="35">
        <f>RTM_IEX!H16</f>
        <v>74.600000000000009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11.097519999999999</v>
      </c>
      <c r="E17">
        <f>GT_NG!P17</f>
        <v>15.694529776340611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99.614502158272202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735.79581412028176</v>
      </c>
      <c r="P17" s="37">
        <v>118.19313509118363</v>
      </c>
      <c r="Q17" s="37">
        <v>38.24</v>
      </c>
      <c r="R17" s="39">
        <v>0</v>
      </c>
      <c r="S17" s="39">
        <v>0</v>
      </c>
      <c r="T17" s="38">
        <f>SUMPRODUCT(LTA!J17:AN17,LTA!J$101:AN$101,LTA!J$103:AN$103)</f>
        <v>21.66</v>
      </c>
      <c r="U17" s="38">
        <f>SUMPRODUCT(LTA!J17:AN17,LTA!J$102:AN$102,LTA!J$103:AN$103)</f>
        <v>59.960000000000008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264.08</v>
      </c>
      <c r="Z17" s="35">
        <f>IEX!N17</f>
        <v>0</v>
      </c>
      <c r="AA17" s="76">
        <f>STOA!H17</f>
        <v>3.3200000000000003</v>
      </c>
      <c r="AB17" s="76">
        <f>-STOA!N17</f>
        <v>-137.52000000000001</v>
      </c>
      <c r="AC17">
        <f t="shared" si="0"/>
        <v>13.190775819953801</v>
      </c>
      <c r="AD17">
        <f t="shared" si="1"/>
        <v>1280.9347253261244</v>
      </c>
      <c r="AE17">
        <f>'IDT-1'!B17</f>
        <v>18</v>
      </c>
      <c r="AF17" s="25"/>
      <c r="AG17">
        <f t="shared" si="2"/>
        <v>1298.9347253261244</v>
      </c>
      <c r="AI17" s="35">
        <f>PXIL!H17</f>
        <v>0</v>
      </c>
      <c r="AJ17" s="35">
        <f>PXIL!N17</f>
        <v>0</v>
      </c>
      <c r="AK17" s="35">
        <f>RTM_IEX!H17</f>
        <v>63.99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11.097519999999999</v>
      </c>
      <c r="E18">
        <f>GT_NG!P18</f>
        <v>15.694529776340611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99.614502158272202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745.01456892492797</v>
      </c>
      <c r="P18" s="37">
        <v>118.19313509118363</v>
      </c>
      <c r="Q18" s="37">
        <v>38.24</v>
      </c>
      <c r="R18" s="39">
        <v>0</v>
      </c>
      <c r="S18" s="39">
        <v>0</v>
      </c>
      <c r="T18" s="38">
        <f>SUMPRODUCT(LTA!J18:AN18,LTA!J$101:AN$101,LTA!J$103:AN$103)</f>
        <v>21.66</v>
      </c>
      <c r="U18" s="38">
        <f>SUMPRODUCT(LTA!J18:AN18,LTA!J$102:AN$102,LTA!J$103:AN$103)</f>
        <v>60.460000000000008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255.41</v>
      </c>
      <c r="Z18" s="35">
        <f>IEX!N18</f>
        <v>0</v>
      </c>
      <c r="AA18" s="76">
        <f>STOA!H18</f>
        <v>3.3200000000000003</v>
      </c>
      <c r="AB18" s="76">
        <f>-STOA!N18</f>
        <v>-137.52000000000001</v>
      </c>
      <c r="AC18">
        <f t="shared" si="0"/>
        <v>13.11062936031283</v>
      </c>
      <c r="AD18">
        <f t="shared" si="1"/>
        <v>1271.4736265904116</v>
      </c>
      <c r="AE18">
        <f>'IDT-1'!B18</f>
        <v>23</v>
      </c>
      <c r="AF18" s="25"/>
      <c r="AG18">
        <f t="shared" si="2"/>
        <v>1294.4736265904116</v>
      </c>
      <c r="AI18" s="35">
        <f>PXIL!H18</f>
        <v>0</v>
      </c>
      <c r="AJ18" s="35">
        <f>PXIL!N18</f>
        <v>0</v>
      </c>
      <c r="AK18" s="35">
        <f>RTM_IEX!H18</f>
        <v>53.4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11.097519999999999</v>
      </c>
      <c r="E19">
        <f>GT_NG!P19</f>
        <v>15.694529776340611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99.614502158272202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745.01456892492797</v>
      </c>
      <c r="P19" s="37">
        <v>118.19313509118363</v>
      </c>
      <c r="Q19" s="37">
        <v>38.24</v>
      </c>
      <c r="R19" s="39">
        <v>0</v>
      </c>
      <c r="S19" s="39">
        <v>0</v>
      </c>
      <c r="T19" s="38">
        <f>SUMPRODUCT(LTA!J19:AN19,LTA!J$101:AN$101,LTA!J$103:AN$103)</f>
        <v>25.66</v>
      </c>
      <c r="U19" s="38">
        <f>SUMPRODUCT(LTA!J19:AN19,LTA!J$102:AN$102,LTA!J$103:AN$103)</f>
        <v>64.56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250.59</v>
      </c>
      <c r="Z19" s="35">
        <f>IEX!N19</f>
        <v>0</v>
      </c>
      <c r="AA19" s="76">
        <f>STOA!H19</f>
        <v>3.3200000000000003</v>
      </c>
      <c r="AB19" s="76">
        <f>-STOA!N19</f>
        <v>-137.52000000000001</v>
      </c>
      <c r="AC19">
        <f t="shared" si="0"/>
        <v>13.073333360312827</v>
      </c>
      <c r="AD19">
        <f t="shared" si="1"/>
        <v>1267.0709225904116</v>
      </c>
      <c r="AE19">
        <f>'IDT-1'!B19</f>
        <v>28</v>
      </c>
      <c r="AF19" s="25"/>
      <c r="AG19">
        <f t="shared" si="2"/>
        <v>1295.0709225904116</v>
      </c>
      <c r="AI19" s="35">
        <f>PXIL!H19</f>
        <v>0</v>
      </c>
      <c r="AJ19" s="35">
        <f>PXIL!N19</f>
        <v>0</v>
      </c>
      <c r="AK19" s="35">
        <f>RTM_IEX!H19</f>
        <v>45.68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11.097519999999999</v>
      </c>
      <c r="E20">
        <f>GT_NG!P20</f>
        <v>15.694529776340611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99.614502158272202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745.01456892492797</v>
      </c>
      <c r="P20" s="37">
        <v>118.19313509118363</v>
      </c>
      <c r="Q20" s="37">
        <v>38.24</v>
      </c>
      <c r="R20" s="39">
        <v>0</v>
      </c>
      <c r="S20" s="39">
        <v>0</v>
      </c>
      <c r="T20" s="38">
        <f>SUMPRODUCT(LTA!J20:AN20,LTA!J$101:AN$101,LTA!J$103:AN$103)</f>
        <v>25.99</v>
      </c>
      <c r="U20" s="38">
        <f>SUMPRODUCT(LTA!J20:AN20,LTA!J$102:AN$102,LTA!J$103:AN$103)</f>
        <v>66.069999999999993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248.66</v>
      </c>
      <c r="Z20" s="35">
        <f>IEX!N20</f>
        <v>0</v>
      </c>
      <c r="AA20" s="76">
        <f>STOA!H20</f>
        <v>3.3200000000000003</v>
      </c>
      <c r="AB20" s="76">
        <f>-STOA!N20</f>
        <v>-137.52000000000001</v>
      </c>
      <c r="AC20">
        <f t="shared" si="0"/>
        <v>13.048301360312829</v>
      </c>
      <c r="AD20">
        <f t="shared" si="1"/>
        <v>1264.1159545904115</v>
      </c>
      <c r="AE20">
        <f>'IDT-1'!B20</f>
        <v>33</v>
      </c>
      <c r="AF20" s="25"/>
      <c r="AG20">
        <f t="shared" si="2"/>
        <v>1297.1159545904115</v>
      </c>
      <c r="AI20" s="35">
        <f>PXIL!H20</f>
        <v>0</v>
      </c>
      <c r="AJ20" s="35">
        <f>PXIL!N20</f>
        <v>0</v>
      </c>
      <c r="AK20" s="35">
        <f>RTM_IEX!H20</f>
        <v>42.79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11.097519999999999</v>
      </c>
      <c r="E21">
        <f>GT_NG!P21</f>
        <v>15.694529776340611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99.614502158272202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751.98867494868705</v>
      </c>
      <c r="P21" s="37">
        <v>118.19313509118363</v>
      </c>
      <c r="Q21" s="37">
        <v>38.24</v>
      </c>
      <c r="R21" s="39">
        <v>0</v>
      </c>
      <c r="S21" s="39">
        <v>0</v>
      </c>
      <c r="T21" s="38">
        <f>SUMPRODUCT(LTA!J21:AN21,LTA!J$101:AN$101,LTA!J$103:AN$103)</f>
        <v>25.33</v>
      </c>
      <c r="U21" s="38">
        <f>SUMPRODUCT(LTA!J21:AN21,LTA!J$102:AN$102,LTA!J$103:AN$103)</f>
        <v>65.97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245.76</v>
      </c>
      <c r="Z21" s="35">
        <f>IEX!N21</f>
        <v>0</v>
      </c>
      <c r="AA21" s="76">
        <f>STOA!H21</f>
        <v>3.3200000000000003</v>
      </c>
      <c r="AB21" s="76">
        <f>-STOA!N21</f>
        <v>-137.52000000000001</v>
      </c>
      <c r="AC21">
        <f t="shared" si="0"/>
        <v>13.149051850912402</v>
      </c>
      <c r="AD21">
        <f t="shared" si="1"/>
        <v>1276.0093101235709</v>
      </c>
      <c r="AE21">
        <f>'IDT-1'!B21</f>
        <v>33</v>
      </c>
      <c r="AF21" s="25"/>
      <c r="AG21">
        <f t="shared" si="2"/>
        <v>1309.0093101235709</v>
      </c>
      <c r="AI21" s="35">
        <f>PXIL!H21</f>
        <v>0</v>
      </c>
      <c r="AJ21" s="35">
        <f>PXIL!N21</f>
        <v>0</v>
      </c>
      <c r="AK21" s="35">
        <f>RTM_IEX!H21</f>
        <v>51.47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11.097519999999999</v>
      </c>
      <c r="E22">
        <f>GT_NG!P22</f>
        <v>15.694529776340611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99.614502158272202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751.98867494868705</v>
      </c>
      <c r="P22" s="37">
        <v>118.19313509118363</v>
      </c>
      <c r="Q22" s="37">
        <v>38.24</v>
      </c>
      <c r="R22" s="39">
        <v>0</v>
      </c>
      <c r="S22" s="39">
        <v>0</v>
      </c>
      <c r="T22" s="38">
        <f>SUMPRODUCT(LTA!J22:AN22,LTA!J$101:AN$101,LTA!J$103:AN$103)</f>
        <v>25.67</v>
      </c>
      <c r="U22" s="38">
        <f>SUMPRODUCT(LTA!J22:AN22,LTA!J$102:AN$102,LTA!J$103:AN$103)</f>
        <v>66.47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247.69</v>
      </c>
      <c r="Z22" s="35">
        <f>IEX!N22</f>
        <v>0</v>
      </c>
      <c r="AA22" s="76">
        <f>STOA!H22</f>
        <v>3.3200000000000003</v>
      </c>
      <c r="AB22" s="76">
        <f>-STOA!N22</f>
        <v>-137.52000000000001</v>
      </c>
      <c r="AC22">
        <f t="shared" si="0"/>
        <v>13.172235850912404</v>
      </c>
      <c r="AD22">
        <f t="shared" si="1"/>
        <v>1278.7461261235712</v>
      </c>
      <c r="AE22">
        <f>'IDT-1'!B22</f>
        <v>38</v>
      </c>
      <c r="AF22" s="25"/>
      <c r="AG22">
        <f t="shared" si="2"/>
        <v>1316.7461261235712</v>
      </c>
      <c r="AI22" s="35">
        <f>PXIL!H22</f>
        <v>0</v>
      </c>
      <c r="AJ22" s="35">
        <f>PXIL!N22</f>
        <v>0</v>
      </c>
      <c r="AK22" s="35">
        <f>RTM_IEX!H22</f>
        <v>51.46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11.097519999999999</v>
      </c>
      <c r="E23">
        <f>GT_NG!P23</f>
        <v>15.694529776340611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99.614502158272202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766.35685076554603</v>
      </c>
      <c r="P23" s="37">
        <v>118.19313509118363</v>
      </c>
      <c r="Q23" s="37">
        <v>38.24</v>
      </c>
      <c r="R23" s="39">
        <v>0</v>
      </c>
      <c r="S23" s="39">
        <v>0</v>
      </c>
      <c r="T23" s="38">
        <f>SUMPRODUCT(LTA!J23:AN23,LTA!J$101:AN$101,LTA!J$103:AN$103)</f>
        <v>23.34</v>
      </c>
      <c r="U23" s="38">
        <f>SUMPRODUCT(LTA!J23:AN23,LTA!J$102:AN$102,LTA!J$103:AN$103)</f>
        <v>65.37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244.81</v>
      </c>
      <c r="Z23" s="35">
        <f>IEX!N23</f>
        <v>0</v>
      </c>
      <c r="AA23" s="76">
        <f>STOA!H23</f>
        <v>3.37</v>
      </c>
      <c r="AB23" s="76">
        <f>-STOA!N23</f>
        <v>-137.52000000000001</v>
      </c>
      <c r="AC23">
        <f t="shared" si="0"/>
        <v>13.175664527774021</v>
      </c>
      <c r="AD23">
        <f t="shared" si="1"/>
        <v>1279.1508732635684</v>
      </c>
      <c r="AE23">
        <f>'IDT-1'!B23</f>
        <v>38</v>
      </c>
      <c r="AF23" s="25"/>
      <c r="AG23">
        <f t="shared" si="2"/>
        <v>1317.1508732635684</v>
      </c>
      <c r="AI23" s="35">
        <f>PXIL!H23</f>
        <v>0</v>
      </c>
      <c r="AJ23" s="35">
        <f>PXIL!N23</f>
        <v>0</v>
      </c>
      <c r="AK23" s="35">
        <f>RTM_IEX!H23</f>
        <v>43.76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11.097519999999999</v>
      </c>
      <c r="E24">
        <f>GT_NG!P24</f>
        <v>15.694529776340611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99.614502158272202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784.01097921270616</v>
      </c>
      <c r="P24" s="37">
        <v>118.19313509118363</v>
      </c>
      <c r="Q24" s="37">
        <v>38.24</v>
      </c>
      <c r="R24" s="39">
        <v>0</v>
      </c>
      <c r="S24" s="39">
        <v>0</v>
      </c>
      <c r="T24" s="38">
        <f>SUMPRODUCT(LTA!J24:AN24,LTA!J$101:AN$101,LTA!J$103:AN$103)</f>
        <v>23.34</v>
      </c>
      <c r="U24" s="38">
        <f>SUMPRODUCT(LTA!J24:AN24,LTA!J$102:AN$102,LTA!J$103:AN$103)</f>
        <v>64.87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224.56</v>
      </c>
      <c r="Z24" s="35">
        <f>IEX!N24</f>
        <v>0</v>
      </c>
      <c r="AA24" s="76">
        <f>STOA!H24</f>
        <v>3.37</v>
      </c>
      <c r="AB24" s="76">
        <f>-STOA!N24</f>
        <v>-137.52000000000001</v>
      </c>
      <c r="AC24">
        <f t="shared" si="0"/>
        <v>13.165871206730165</v>
      </c>
      <c r="AD24">
        <f t="shared" si="1"/>
        <v>1277.9947950317724</v>
      </c>
      <c r="AE24">
        <f>'IDT-1'!B24</f>
        <v>48</v>
      </c>
      <c r="AF24" s="25"/>
      <c r="AG24">
        <f t="shared" si="2"/>
        <v>1325.9947950317724</v>
      </c>
      <c r="AI24" s="35">
        <f>PXIL!H24</f>
        <v>0</v>
      </c>
      <c r="AJ24" s="35">
        <f>PXIL!N24</f>
        <v>0</v>
      </c>
      <c r="AK24" s="35">
        <f>RTM_IEX!H24</f>
        <v>45.690000000000005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11.097519999999999</v>
      </c>
      <c r="E25">
        <f>GT_NG!P25</f>
        <v>15.694529776340611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99.614502158272202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797.38452171328595</v>
      </c>
      <c r="P25" s="37">
        <v>118.19313509118363</v>
      </c>
      <c r="Q25" s="37">
        <v>38.24</v>
      </c>
      <c r="R25" s="39">
        <v>0</v>
      </c>
      <c r="S25" s="39">
        <v>0</v>
      </c>
      <c r="T25" s="38">
        <f>SUMPRODUCT(LTA!J25:AN25,LTA!J$101:AN$101,LTA!J$103:AN$103)</f>
        <v>21.34</v>
      </c>
      <c r="U25" s="38">
        <f>SUMPRODUCT(LTA!J25:AN25,LTA!J$102:AN$102,LTA!J$103:AN$103)</f>
        <v>62.960000000000008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220.71</v>
      </c>
      <c r="Z25" s="35">
        <f>IEX!N25</f>
        <v>0</v>
      </c>
      <c r="AA25" s="76">
        <f>STOA!H25</f>
        <v>3.37</v>
      </c>
      <c r="AB25" s="76">
        <f>-STOA!N25</f>
        <v>-137.52000000000001</v>
      </c>
      <c r="AC25">
        <f t="shared" si="0"/>
        <v>13.334320963735033</v>
      </c>
      <c r="AD25">
        <f t="shared" si="1"/>
        <v>1297.8798877753472</v>
      </c>
      <c r="AE25">
        <f>'IDT-1'!B25</f>
        <v>48</v>
      </c>
      <c r="AF25" s="25"/>
      <c r="AG25">
        <f t="shared" si="2"/>
        <v>1345.8798877753472</v>
      </c>
      <c r="AI25" s="35">
        <f>PXIL!H25</f>
        <v>0</v>
      </c>
      <c r="AJ25" s="35">
        <f>PXIL!N25</f>
        <v>0</v>
      </c>
      <c r="AK25" s="35">
        <f>RTM_IEX!H25</f>
        <v>60.13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11.097519999999999</v>
      </c>
      <c r="E26">
        <f>GT_NG!P26</f>
        <v>15.694529776340611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99.614502158272202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826.91229767632774</v>
      </c>
      <c r="P26" s="37">
        <v>118.19313509118363</v>
      </c>
      <c r="Q26" s="37">
        <v>38.24</v>
      </c>
      <c r="R26" s="39">
        <v>0</v>
      </c>
      <c r="S26" s="39">
        <v>0</v>
      </c>
      <c r="T26" s="38">
        <f>SUMPRODUCT(LTA!J26:AN26,LTA!J$101:AN$101,LTA!J$103:AN$103)</f>
        <v>21.34</v>
      </c>
      <c r="U26" s="38">
        <f>SUMPRODUCT(LTA!J26:AN26,LTA!J$102:AN$102,LTA!J$103:AN$103)</f>
        <v>62.06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78.069999999999993</v>
      </c>
      <c r="Z26" s="35">
        <f>IEX!N26</f>
        <v>0</v>
      </c>
      <c r="AA26" s="76">
        <f>STOA!H26</f>
        <v>3.37</v>
      </c>
      <c r="AB26" s="76">
        <f>-STOA!N26</f>
        <v>-137.52000000000001</v>
      </c>
      <c r="AC26">
        <f t="shared" si="0"/>
        <v>12.352426281824584</v>
      </c>
      <c r="AD26">
        <f t="shared" si="1"/>
        <v>1181.9695584202993</v>
      </c>
      <c r="AE26">
        <f>'IDT-1'!B26</f>
        <v>170.49799999999999</v>
      </c>
      <c r="AF26" s="25"/>
      <c r="AG26">
        <f t="shared" si="2"/>
        <v>1352.4675584202994</v>
      </c>
      <c r="AI26" s="35">
        <f>PXIL!H26</f>
        <v>0</v>
      </c>
      <c r="AJ26" s="35">
        <f>PXIL!N26</f>
        <v>0</v>
      </c>
      <c r="AK26" s="35">
        <f>RTM_IEX!H26</f>
        <v>57.25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11.097519999999999</v>
      </c>
      <c r="E27">
        <f>GT_NG!P27</f>
        <v>15.081916366657437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850.04908950316019</v>
      </c>
      <c r="P27" s="37">
        <v>118.19313509118363</v>
      </c>
      <c r="Q27" s="37">
        <v>38.24</v>
      </c>
      <c r="R27" s="39">
        <v>8.3248176027793868</v>
      </c>
      <c r="S27" s="39">
        <v>0</v>
      </c>
      <c r="T27" s="38">
        <f>SUMPRODUCT(LTA!J27:AN27,LTA!J$101:AN$101,LTA!J$103:AN$103)</f>
        <v>20.34</v>
      </c>
      <c r="U27" s="38">
        <f>SUMPRODUCT(LTA!J27:AN27,LTA!J$102:AN$102,LTA!J$103:AN$103)</f>
        <v>61.06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3.42</v>
      </c>
      <c r="AB27" s="76">
        <f>-STOA!N27</f>
        <v>0</v>
      </c>
      <c r="AC27">
        <f t="shared" si="0"/>
        <v>10.38216987522971</v>
      </c>
      <c r="AD27">
        <f t="shared" si="1"/>
        <v>1225.5904343187835</v>
      </c>
      <c r="AE27">
        <f>'IDT-1'!B27</f>
        <v>115</v>
      </c>
      <c r="AF27" s="25"/>
      <c r="AG27">
        <f t="shared" si="2"/>
        <v>1340.5904343187835</v>
      </c>
      <c r="AI27" s="35">
        <f>PXIL!H27</f>
        <v>0</v>
      </c>
      <c r="AJ27" s="35">
        <f>PXIL!N27</f>
        <v>0</v>
      </c>
      <c r="AK27" s="35">
        <f>RTM_IEX!H27</f>
        <v>26.409999999999997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11.097519999999999</v>
      </c>
      <c r="E28">
        <f>GT_NG!P28</f>
        <v>15.081916366657437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864.46702942177137</v>
      </c>
      <c r="P28" s="37">
        <v>118.19313509118363</v>
      </c>
      <c r="Q28" s="37">
        <v>38.24</v>
      </c>
      <c r="R28" s="39">
        <v>18.82</v>
      </c>
      <c r="S28" s="39">
        <v>0</v>
      </c>
      <c r="T28" s="38">
        <f>SUMPRODUCT(LTA!J28:AN28,LTA!J$101:AN$101,LTA!J$103:AN$103)</f>
        <v>21.34</v>
      </c>
      <c r="U28" s="38">
        <f>SUMPRODUCT(LTA!J28:AN28,LTA!J$102:AN$102,LTA!J$103:AN$103)</f>
        <v>60.56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3.42</v>
      </c>
      <c r="AB28" s="76">
        <f>-STOA!N28</f>
        <v>0</v>
      </c>
      <c r="AC28">
        <f t="shared" si="0"/>
        <v>10.579428102682696</v>
      </c>
      <c r="AD28">
        <f t="shared" si="1"/>
        <v>1248.8762984071623</v>
      </c>
      <c r="AE28">
        <f>'IDT-1'!B28</f>
        <v>99</v>
      </c>
      <c r="AF28" s="25"/>
      <c r="AG28">
        <f t="shared" si="2"/>
        <v>1347.8762984071623</v>
      </c>
      <c r="AI28" s="35">
        <f>PXIL!H28</f>
        <v>0</v>
      </c>
      <c r="AJ28" s="35">
        <f>PXIL!N28</f>
        <v>0</v>
      </c>
      <c r="AK28" s="35">
        <f>RTM_IEX!H28</f>
        <v>24.479999999999997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11.097519999999999</v>
      </c>
      <c r="E29">
        <f>GT_NG!P29</f>
        <v>15.081916366657437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862.67796410293067</v>
      </c>
      <c r="P29" s="37">
        <v>118.19313509118363</v>
      </c>
      <c r="Q29" s="37">
        <v>38.24</v>
      </c>
      <c r="R29" s="39">
        <v>26.139999999999993</v>
      </c>
      <c r="S29" s="39">
        <v>0</v>
      </c>
      <c r="T29" s="38">
        <f>SUMPRODUCT(LTA!J29:AN29,LTA!J$101:AN$101,LTA!J$103:AN$103)</f>
        <v>26.689999999999998</v>
      </c>
      <c r="U29" s="38">
        <f>SUMPRODUCT(LTA!J29:AN29,LTA!J$102:AN$102,LTA!J$103:AN$103)</f>
        <v>58.56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3.42</v>
      </c>
      <c r="AB29" s="76">
        <f>-STOA!N29</f>
        <v>0</v>
      </c>
      <c r="AC29">
        <f t="shared" si="0"/>
        <v>10.662091954004438</v>
      </c>
      <c r="AD29">
        <f t="shared" si="1"/>
        <v>1258.6345692370003</v>
      </c>
      <c r="AE29">
        <f>'IDT-1'!B29</f>
        <v>107</v>
      </c>
      <c r="AF29" s="25"/>
      <c r="AG29">
        <f t="shared" si="2"/>
        <v>1365.6345692370003</v>
      </c>
      <c r="AI29" s="35">
        <f>PXIL!H29</f>
        <v>0</v>
      </c>
      <c r="AJ29" s="35">
        <f>PXIL!N29</f>
        <v>0</v>
      </c>
      <c r="AK29" s="35">
        <f>RTM_IEX!H29</f>
        <v>25.439999999999998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11.097519999999999</v>
      </c>
      <c r="E30">
        <f>GT_NG!P30</f>
        <v>15.081916366657437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868.46989902356563</v>
      </c>
      <c r="P30" s="37">
        <v>118.19313509118363</v>
      </c>
      <c r="Q30" s="37">
        <v>38.24</v>
      </c>
      <c r="R30" s="39">
        <v>31.4</v>
      </c>
      <c r="S30" s="39">
        <v>0</v>
      </c>
      <c r="T30" s="38">
        <f>SUMPRODUCT(LTA!J30:AN30,LTA!J$101:AN$101,LTA!J$103:AN$103)</f>
        <v>31.72</v>
      </c>
      <c r="U30" s="38">
        <f>SUMPRODUCT(LTA!J30:AN30,LTA!J$102:AN$102,LTA!J$103:AN$103)</f>
        <v>57.55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3.42</v>
      </c>
      <c r="AB30" s="76">
        <f>-STOA!N30</f>
        <v>0</v>
      </c>
      <c r="AC30">
        <f t="shared" si="0"/>
        <v>10.667316207337771</v>
      </c>
      <c r="AD30">
        <f t="shared" si="1"/>
        <v>1259.2512799043018</v>
      </c>
      <c r="AE30">
        <f>'IDT-1'!B30</f>
        <v>118</v>
      </c>
      <c r="AF30" s="25"/>
      <c r="AG30">
        <f t="shared" si="2"/>
        <v>1377.2512799043018</v>
      </c>
      <c r="AI30" s="35">
        <f>PXIL!H30</f>
        <v>0</v>
      </c>
      <c r="AJ30" s="35">
        <f>PXIL!N30</f>
        <v>0</v>
      </c>
      <c r="AK30" s="35">
        <f>RTM_IEX!H30</f>
        <v>10.99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11.097519999999999</v>
      </c>
      <c r="E31">
        <f>GT_NG!P31</f>
        <v>15.081916366657437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800.96118342494958</v>
      </c>
      <c r="P31" s="37">
        <v>118.19313509118363</v>
      </c>
      <c r="Q31" s="37">
        <v>38.24</v>
      </c>
      <c r="R31" s="39">
        <v>32</v>
      </c>
      <c r="S31" s="39">
        <v>0</v>
      </c>
      <c r="T31" s="38">
        <f>SUMPRODUCT(LTA!J31:AN31,LTA!J$101:AN$101,LTA!J$103:AN$103)</f>
        <v>49.41</v>
      </c>
      <c r="U31" s="38">
        <f>SUMPRODUCT(LTA!J31:AN31,LTA!J$102:AN$102,LTA!J$103:AN$103)</f>
        <v>57.04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3.47</v>
      </c>
      <c r="AB31" s="76">
        <f>-STOA!N31</f>
        <v>0</v>
      </c>
      <c r="AC31">
        <f t="shared" si="0"/>
        <v>10.258078996309395</v>
      </c>
      <c r="AD31">
        <f t="shared" si="1"/>
        <v>1210.9418015167139</v>
      </c>
      <c r="AE31">
        <f>'IDT-1'!B31</f>
        <v>147</v>
      </c>
      <c r="AF31" s="25"/>
      <c r="AG31">
        <f t="shared" si="2"/>
        <v>1357.9418015167139</v>
      </c>
      <c r="AI31" s="35">
        <f>PXIL!H31</f>
        <v>0</v>
      </c>
      <c r="AJ31" s="35">
        <f>PXIL!N31</f>
        <v>0</v>
      </c>
      <c r="AK31" s="35">
        <f>RTM_IEX!H31</f>
        <v>11.95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11.097519999999999</v>
      </c>
      <c r="E32">
        <f>GT_NG!P32</f>
        <v>15.081916366657437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785.01742373491209</v>
      </c>
      <c r="P32" s="37">
        <v>118.19313509118363</v>
      </c>
      <c r="Q32" s="37">
        <v>38.24</v>
      </c>
      <c r="R32" s="39">
        <v>34.5</v>
      </c>
      <c r="S32" s="39">
        <v>0</v>
      </c>
      <c r="T32" s="38">
        <f>SUMPRODUCT(LTA!J32:AN32,LTA!J$101:AN$101,LTA!J$103:AN$103)</f>
        <v>75.55</v>
      </c>
      <c r="U32" s="38">
        <f>SUMPRODUCT(LTA!J32:AN32,LTA!J$102:AN$102,LTA!J$103:AN$103)</f>
        <v>57.04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3.47</v>
      </c>
      <c r="AB32" s="76">
        <f>-STOA!N32</f>
        <v>0</v>
      </c>
      <c r="AC32">
        <f t="shared" si="0"/>
        <v>10.607655414913079</v>
      </c>
      <c r="AD32">
        <f t="shared" si="1"/>
        <v>1252.2084654080727</v>
      </c>
      <c r="AE32">
        <f>'IDT-1'!B32</f>
        <v>109</v>
      </c>
      <c r="AF32" s="25"/>
      <c r="AG32">
        <f t="shared" si="2"/>
        <v>1361.2084654080727</v>
      </c>
      <c r="AI32" s="35">
        <f>PXIL!H32</f>
        <v>0</v>
      </c>
      <c r="AJ32" s="35">
        <f>PXIL!N32</f>
        <v>0</v>
      </c>
      <c r="AK32" s="35">
        <f>RTM_IEX!H32</f>
        <v>40.870000000000005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11.097519999999999</v>
      </c>
      <c r="E33">
        <f>GT_NG!P33</f>
        <v>15.081916366657437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764.0260459150411</v>
      </c>
      <c r="P33" s="37">
        <v>118.19313509118363</v>
      </c>
      <c r="Q33" s="37">
        <v>38.24</v>
      </c>
      <c r="R33" s="39">
        <v>38.5</v>
      </c>
      <c r="S33" s="39">
        <v>0</v>
      </c>
      <c r="T33" s="38">
        <f>SUMPRODUCT(LTA!J33:AN33,LTA!J$101:AN$101,LTA!J$103:AN$103)</f>
        <v>107.84</v>
      </c>
      <c r="U33" s="38">
        <f>SUMPRODUCT(LTA!J33:AN33,LTA!J$102:AN$102,LTA!J$103:AN$103)</f>
        <v>57.04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3.47</v>
      </c>
      <c r="AB33" s="76">
        <f>-STOA!N33</f>
        <v>0</v>
      </c>
      <c r="AC33">
        <f t="shared" si="0"/>
        <v>10.922307841226162</v>
      </c>
      <c r="AD33">
        <f t="shared" si="1"/>
        <v>1289.3524351618885</v>
      </c>
      <c r="AE33">
        <f>'IDT-1'!B33</f>
        <v>85</v>
      </c>
      <c r="AF33" s="25"/>
      <c r="AG33">
        <f t="shared" si="2"/>
        <v>1374.3524351618885</v>
      </c>
      <c r="AI33" s="35">
        <f>PXIL!H33</f>
        <v>0</v>
      </c>
      <c r="AJ33" s="35">
        <f>PXIL!N33</f>
        <v>0</v>
      </c>
      <c r="AK33" s="35">
        <f>RTM_IEX!H33</f>
        <v>63.03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11.097519999999999</v>
      </c>
      <c r="E34">
        <f>GT_NG!P34</f>
        <v>15.081916366657437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758.24565031968632</v>
      </c>
      <c r="P34" s="37">
        <v>118.19313509118363</v>
      </c>
      <c r="Q34" s="37">
        <v>38.24</v>
      </c>
      <c r="R34" s="39">
        <v>40</v>
      </c>
      <c r="S34" s="39">
        <v>0</v>
      </c>
      <c r="T34" s="38">
        <f>SUMPRODUCT(LTA!J34:AN34,LTA!J$101:AN$101,LTA!J$103:AN$103)</f>
        <v>146.29000000000002</v>
      </c>
      <c r="U34" s="38">
        <f>SUMPRODUCT(LTA!J34:AN34,LTA!J$102:AN$102,LTA!J$103:AN$103)</f>
        <v>56.03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3.47</v>
      </c>
      <c r="AB34" s="76">
        <f>-STOA!N34</f>
        <v>0</v>
      </c>
      <c r="AC34">
        <f t="shared" si="0"/>
        <v>11.192700518225184</v>
      </c>
      <c r="AD34">
        <f t="shared" si="1"/>
        <v>1321.2716468895348</v>
      </c>
      <c r="AE34">
        <f>'IDT-1'!B34</f>
        <v>56</v>
      </c>
      <c r="AF34" s="25"/>
      <c r="AG34">
        <f t="shared" si="2"/>
        <v>1377.2716468895348</v>
      </c>
      <c r="AI34" s="35">
        <f>PXIL!H34</f>
        <v>0</v>
      </c>
      <c r="AJ34" s="35">
        <f>PXIL!N34</f>
        <v>0</v>
      </c>
      <c r="AK34" s="35">
        <f>RTM_IEX!H34</f>
        <v>62.06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11.097519999999999</v>
      </c>
      <c r="E35">
        <f>GT_NG!P35</f>
        <v>15.694529776340611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742.60176296969212</v>
      </c>
      <c r="P35" s="37">
        <v>118.19313509118363</v>
      </c>
      <c r="Q35" s="37">
        <v>38.24</v>
      </c>
      <c r="R35" s="39">
        <v>42.5</v>
      </c>
      <c r="S35" s="39">
        <v>0</v>
      </c>
      <c r="T35" s="38">
        <f>SUMPRODUCT(LTA!J35:AN35,LTA!J$101:AN$101,LTA!J$103:AN$103)</f>
        <v>183.68</v>
      </c>
      <c r="U35" s="38">
        <f>SUMPRODUCT(LTA!J35:AN35,LTA!J$102:AN$102,LTA!J$103:AN$103)</f>
        <v>55.53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3.85</v>
      </c>
      <c r="AB35" s="76">
        <f>-STOA!N35</f>
        <v>0</v>
      </c>
      <c r="AC35">
        <f t="shared" si="0"/>
        <v>11.20629781712657</v>
      </c>
      <c r="AD35">
        <f t="shared" si="1"/>
        <v>1322.8767756503225</v>
      </c>
      <c r="AE35">
        <f>'IDT-1'!B35</f>
        <v>44</v>
      </c>
      <c r="AF35" s="25"/>
      <c r="AG35">
        <f t="shared" si="2"/>
        <v>1366.8767756503225</v>
      </c>
      <c r="AI35" s="35">
        <f>PXIL!H35</f>
        <v>0</v>
      </c>
      <c r="AJ35" s="35">
        <f>PXIL!N35</f>
        <v>0</v>
      </c>
      <c r="AK35" s="35">
        <f>RTM_IEX!H35</f>
        <v>38.940000000000005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11.097519999999999</v>
      </c>
      <c r="E36">
        <f>GT_NG!P36</f>
        <v>15.694529776340611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728.96909404727865</v>
      </c>
      <c r="P36" s="37">
        <v>118.19313509118363</v>
      </c>
      <c r="Q36" s="37">
        <v>38.24</v>
      </c>
      <c r="R36" s="39">
        <v>45.5</v>
      </c>
      <c r="S36" s="39">
        <v>0</v>
      </c>
      <c r="T36" s="38">
        <f>SUMPRODUCT(LTA!J36:AN36,LTA!J$101:AN$101,LTA!J$103:AN$103)</f>
        <v>225.85000000000002</v>
      </c>
      <c r="U36" s="38">
        <f>SUMPRODUCT(LTA!J36:AN36,LTA!J$102:AN$102,LTA!J$103:AN$103)</f>
        <v>54.03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3.85</v>
      </c>
      <c r="AB36" s="76">
        <f>-STOA!N36</f>
        <v>0</v>
      </c>
      <c r="AC36">
        <f t="shared" si="0"/>
        <v>11.223831398178298</v>
      </c>
      <c r="AD36">
        <f t="shared" si="1"/>
        <v>1324.9465731468572</v>
      </c>
      <c r="AE36">
        <f>'IDT-1'!B36</f>
        <v>58</v>
      </c>
      <c r="AF36" s="25"/>
      <c r="AG36">
        <f t="shared" si="2"/>
        <v>1382.9465731468572</v>
      </c>
      <c r="AI36" s="35">
        <f>PXIL!H36</f>
        <v>0</v>
      </c>
      <c r="AJ36" s="35">
        <f>PXIL!N36</f>
        <v>0</v>
      </c>
      <c r="AK36" s="35">
        <f>RTM_IEX!H36</f>
        <v>10.99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11.097519999999999</v>
      </c>
      <c r="E37">
        <f>GT_NG!P37</f>
        <v>15.081916366657437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726.40660650445909</v>
      </c>
      <c r="P37" s="37">
        <v>118.19313509118363</v>
      </c>
      <c r="Q37" s="37">
        <v>38.24</v>
      </c>
      <c r="R37" s="39">
        <v>47</v>
      </c>
      <c r="S37" s="39">
        <v>0</v>
      </c>
      <c r="T37" s="38">
        <f>SUMPRODUCT(LTA!J37:AN37,LTA!J$101:AN$101,LTA!J$103:AN$103)</f>
        <v>272.05</v>
      </c>
      <c r="U37" s="38">
        <f>SUMPRODUCT(LTA!J37:AN37,LTA!J$102:AN$102,LTA!J$103:AN$103)</f>
        <v>54.03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3.85</v>
      </c>
      <c r="AB37" s="76">
        <f>-STOA!N37</f>
        <v>0</v>
      </c>
      <c r="AC37">
        <f t="shared" si="0"/>
        <v>11.921660550177275</v>
      </c>
      <c r="AD37">
        <f t="shared" si="1"/>
        <v>1407.3236430423556</v>
      </c>
      <c r="AE37">
        <f>'IDT-1'!B37</f>
        <v>22</v>
      </c>
      <c r="AF37" s="25"/>
      <c r="AG37">
        <f t="shared" si="2"/>
        <v>1429.3236430423556</v>
      </c>
      <c r="AI37" s="35">
        <f>PXIL!H37</f>
        <v>0</v>
      </c>
      <c r="AJ37" s="35">
        <f>PXIL!N37</f>
        <v>0</v>
      </c>
      <c r="AK37" s="35">
        <f>RTM_IEX!H37</f>
        <v>49.54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11.097519999999999</v>
      </c>
      <c r="E38">
        <f>GT_NG!P38</f>
        <v>14.225804614070066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731.96486918561845</v>
      </c>
      <c r="P38" s="37">
        <v>118.19313509118363</v>
      </c>
      <c r="Q38" s="37">
        <v>38.24</v>
      </c>
      <c r="R38" s="39">
        <v>47</v>
      </c>
      <c r="S38" s="39">
        <v>0</v>
      </c>
      <c r="T38" s="38">
        <f>SUMPRODUCT(LTA!J38:AN38,LTA!J$101:AN$101,LTA!J$103:AN$103)</f>
        <v>310.72000000000003</v>
      </c>
      <c r="U38" s="38">
        <f>SUMPRODUCT(LTA!J38:AN38,LTA!J$102:AN$102,LTA!J$103:AN$103)</f>
        <v>53.53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3.85</v>
      </c>
      <c r="AB38" s="76">
        <f>-STOA!N38</f>
        <v>0</v>
      </c>
      <c r="AC38">
        <f t="shared" si="0"/>
        <v>12.176534617977278</v>
      </c>
      <c r="AD38">
        <f t="shared" si="1"/>
        <v>1437.4109199031275</v>
      </c>
      <c r="AE38">
        <f>'IDT-1'!B38</f>
        <v>0</v>
      </c>
      <c r="AF38" s="25"/>
      <c r="AG38">
        <f t="shared" si="2"/>
        <v>1437.4109199031275</v>
      </c>
      <c r="AI38" s="35">
        <f>PXIL!H38</f>
        <v>0</v>
      </c>
      <c r="AJ38" s="35">
        <f>PXIL!N38</f>
        <v>0</v>
      </c>
      <c r="AK38" s="35">
        <f>RTM_IEX!H38</f>
        <v>37.01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11.097519999999999</v>
      </c>
      <c r="E39">
        <f>GT_NG!P39</f>
        <v>14.225804614070066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705.36664750795921</v>
      </c>
      <c r="P39" s="37">
        <v>118.19313509118363</v>
      </c>
      <c r="Q39" s="37">
        <v>38.24</v>
      </c>
      <c r="R39" s="39">
        <v>46.5</v>
      </c>
      <c r="S39" s="39">
        <v>0</v>
      </c>
      <c r="T39" s="38">
        <f>SUMPRODUCT(LTA!J39:AN39,LTA!J$101:AN$101,LTA!J$103:AN$103)</f>
        <v>354.09</v>
      </c>
      <c r="U39" s="38">
        <f>SUMPRODUCT(LTA!J39:AN39,LTA!J$102:AN$102,LTA!J$103:AN$103)</f>
        <v>53.53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3.7600000000000002</v>
      </c>
      <c r="AB39" s="76">
        <f>-STOA!N39</f>
        <v>0</v>
      </c>
      <c r="AC39">
        <f t="shared" si="0"/>
        <v>12.24769755588494</v>
      </c>
      <c r="AD39">
        <f t="shared" si="1"/>
        <v>1445.8115352875604</v>
      </c>
      <c r="AE39">
        <f>'IDT-1'!B39</f>
        <v>0</v>
      </c>
      <c r="AF39" s="25"/>
      <c r="AG39">
        <f t="shared" si="2"/>
        <v>1445.8115352875604</v>
      </c>
      <c r="AI39" s="35">
        <f>PXIL!H39</f>
        <v>0</v>
      </c>
      <c r="AJ39" s="35">
        <f>PXIL!N39</f>
        <v>0</v>
      </c>
      <c r="AK39" s="35">
        <f>RTM_IEX!H39</f>
        <v>29.299999999999997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11.097519999999999</v>
      </c>
      <c r="E40">
        <f>GT_NG!P40</f>
        <v>14.225804614070066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657.1736359787493</v>
      </c>
      <c r="P40" s="37">
        <v>118.19313509118363</v>
      </c>
      <c r="Q40" s="37">
        <v>38.24</v>
      </c>
      <c r="R40" s="39">
        <v>46.499999999999993</v>
      </c>
      <c r="S40" s="39">
        <v>0</v>
      </c>
      <c r="T40" s="38">
        <f>SUMPRODUCT(LTA!J40:AN40,LTA!J$101:AN$101,LTA!J$103:AN$103)</f>
        <v>390.86</v>
      </c>
      <c r="U40" s="38">
        <f>SUMPRODUCT(LTA!J40:AN40,LTA!J$102:AN$102,LTA!J$103:AN$103)</f>
        <v>53.03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3.7600000000000002</v>
      </c>
      <c r="AB40" s="76">
        <f>-STOA!N40</f>
        <v>0</v>
      </c>
      <c r="AC40">
        <f t="shared" si="0"/>
        <v>12.42281225903958</v>
      </c>
      <c r="AD40">
        <f t="shared" si="1"/>
        <v>1466.483409055196</v>
      </c>
      <c r="AE40">
        <f>'IDT-1'!B40</f>
        <v>0</v>
      </c>
      <c r="AF40" s="25"/>
      <c r="AG40">
        <f t="shared" si="2"/>
        <v>1466.483409055196</v>
      </c>
      <c r="AI40" s="35">
        <f>PXIL!H40</f>
        <v>0</v>
      </c>
      <c r="AJ40" s="35">
        <f>PXIL!N40</f>
        <v>0</v>
      </c>
      <c r="AK40" s="35">
        <f>RTM_IEX!H40</f>
        <v>62.07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11.097519999999999</v>
      </c>
      <c r="E41">
        <f>GT_NG!P41</f>
        <v>14.225804614070066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641.88739636251375</v>
      </c>
      <c r="P41" s="37">
        <v>118.19313509118363</v>
      </c>
      <c r="Q41" s="37">
        <v>38.24</v>
      </c>
      <c r="R41" s="39">
        <v>46.999999999999993</v>
      </c>
      <c r="S41" s="39">
        <v>0</v>
      </c>
      <c r="T41" s="38">
        <f>SUMPRODUCT(LTA!J41:AN41,LTA!J$101:AN$101,LTA!J$103:AN$103)</f>
        <v>426.16</v>
      </c>
      <c r="U41" s="38">
        <f>SUMPRODUCT(LTA!J41:AN41,LTA!J$102:AN$102,LTA!J$103:AN$103)</f>
        <v>52.53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3.7600000000000002</v>
      </c>
      <c r="AB41" s="76">
        <f>-STOA!N41</f>
        <v>0</v>
      </c>
      <c r="AC41">
        <f t="shared" si="0"/>
        <v>12.550439846263201</v>
      </c>
      <c r="AD41">
        <f t="shared" si="1"/>
        <v>1481.5495418517371</v>
      </c>
      <c r="AE41">
        <f>'IDT-1'!B41</f>
        <v>0</v>
      </c>
      <c r="AF41" s="25"/>
      <c r="AG41">
        <f t="shared" si="2"/>
        <v>1481.5495418517371</v>
      </c>
      <c r="AI41" s="35">
        <f>PXIL!H41</f>
        <v>0</v>
      </c>
      <c r="AJ41" s="35">
        <f>PXIL!N41</f>
        <v>0</v>
      </c>
      <c r="AK41" s="35">
        <f>RTM_IEX!H41</f>
        <v>57.25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11.097519999999999</v>
      </c>
      <c r="E42">
        <f>GT_NG!P42</f>
        <v>14.225804614070066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641.89242077618542</v>
      </c>
      <c r="P42" s="37">
        <v>118.19313509118363</v>
      </c>
      <c r="Q42" s="37">
        <v>38.24</v>
      </c>
      <c r="R42" s="39">
        <v>46.999999999999993</v>
      </c>
      <c r="S42" s="39">
        <v>0</v>
      </c>
      <c r="T42" s="38">
        <f>SUMPRODUCT(LTA!J42:AN42,LTA!J$101:AN$101,LTA!J$103:AN$103)</f>
        <v>461.84999999999997</v>
      </c>
      <c r="U42" s="38">
        <f>SUMPRODUCT(LTA!J42:AN42,LTA!J$102:AN$102,LTA!J$103:AN$103)</f>
        <v>51.519999999999996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3.7600000000000002</v>
      </c>
      <c r="AB42" s="76">
        <f>-STOA!N42</f>
        <v>0</v>
      </c>
      <c r="AC42">
        <f t="shared" si="0"/>
        <v>12.793242051338041</v>
      </c>
      <c r="AD42">
        <f t="shared" si="1"/>
        <v>1510.2117640603337</v>
      </c>
      <c r="AE42">
        <f>'IDT-1'!B42</f>
        <v>0</v>
      </c>
      <c r="AF42" s="25"/>
      <c r="AG42">
        <f t="shared" si="2"/>
        <v>1510.2117640603337</v>
      </c>
      <c r="AI42" s="35">
        <f>PXIL!H42</f>
        <v>0</v>
      </c>
      <c r="AJ42" s="35">
        <f>PXIL!N42</f>
        <v>0</v>
      </c>
      <c r="AK42" s="35">
        <f>RTM_IEX!H42</f>
        <v>51.47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11.097519999999999</v>
      </c>
      <c r="E43">
        <f>GT_NG!P43</f>
        <v>14.225804614070066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641.89088192590111</v>
      </c>
      <c r="P43" s="37">
        <v>118.19313509118363</v>
      </c>
      <c r="Q43" s="37">
        <v>38.24</v>
      </c>
      <c r="R43" s="39">
        <v>46.999999999999993</v>
      </c>
      <c r="S43" s="39">
        <v>0</v>
      </c>
      <c r="T43" s="38">
        <f>SUMPRODUCT(LTA!J43:AN43,LTA!J$101:AN$101,LTA!J$103:AN$103)</f>
        <v>490.88</v>
      </c>
      <c r="U43" s="38">
        <f>SUMPRODUCT(LTA!J43:AN43,LTA!J$102:AN$102,LTA!J$103:AN$103)</f>
        <v>51.019999999999996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3.7600000000000002</v>
      </c>
      <c r="AB43" s="76">
        <f>-STOA!N43</f>
        <v>0</v>
      </c>
      <c r="AC43">
        <f t="shared" si="0"/>
        <v>12.895205124995655</v>
      </c>
      <c r="AD43">
        <f t="shared" si="1"/>
        <v>1522.2482621363918</v>
      </c>
      <c r="AE43">
        <f>'IDT-1'!B43</f>
        <v>0</v>
      </c>
      <c r="AF43" s="25"/>
      <c r="AG43">
        <f t="shared" si="2"/>
        <v>1522.2482621363918</v>
      </c>
      <c r="AI43" s="35">
        <f>PXIL!H43</f>
        <v>0</v>
      </c>
      <c r="AJ43" s="35">
        <f>PXIL!N43</f>
        <v>0</v>
      </c>
      <c r="AK43" s="35">
        <f>RTM_IEX!H43</f>
        <v>35.08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11.097519999999999</v>
      </c>
      <c r="E44">
        <f>GT_NG!P44</f>
        <v>14.225804614070066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641.89088192590111</v>
      </c>
      <c r="P44" s="37">
        <v>118.19313509118363</v>
      </c>
      <c r="Q44" s="37">
        <v>38.24</v>
      </c>
      <c r="R44" s="39">
        <v>46.999999999999993</v>
      </c>
      <c r="S44" s="39">
        <v>0</v>
      </c>
      <c r="T44" s="38">
        <f>SUMPRODUCT(LTA!J44:AN44,LTA!J$101:AN$101,LTA!J$103:AN$103)</f>
        <v>517.71</v>
      </c>
      <c r="U44" s="38">
        <f>SUMPRODUCT(LTA!J44:AN44,LTA!J$102:AN$102,LTA!J$103:AN$103)</f>
        <v>51.019999999999996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3.7600000000000002</v>
      </c>
      <c r="AB44" s="76">
        <f>-STOA!N44</f>
        <v>0</v>
      </c>
      <c r="AC44">
        <f t="shared" si="0"/>
        <v>13.096301124995653</v>
      </c>
      <c r="AD44">
        <f t="shared" si="1"/>
        <v>1545.9871661363918</v>
      </c>
      <c r="AE44">
        <f>'IDT-1'!B44</f>
        <v>0</v>
      </c>
      <c r="AF44" s="25"/>
      <c r="AG44">
        <f t="shared" si="2"/>
        <v>1545.9871661363918</v>
      </c>
      <c r="AI44" s="35">
        <f>PXIL!H44</f>
        <v>0</v>
      </c>
      <c r="AJ44" s="35">
        <f>PXIL!N44</f>
        <v>0</v>
      </c>
      <c r="AK44" s="35">
        <f>RTM_IEX!H44</f>
        <v>32.19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11.097519999999999</v>
      </c>
      <c r="E45">
        <f>GT_NG!P45</f>
        <v>14.225804614070066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642.17088192590109</v>
      </c>
      <c r="P45" s="37">
        <v>118.19313509118363</v>
      </c>
      <c r="Q45" s="37">
        <v>38.24</v>
      </c>
      <c r="R45" s="39">
        <v>47.499999999999993</v>
      </c>
      <c r="S45" s="39">
        <v>0</v>
      </c>
      <c r="T45" s="38">
        <f>SUMPRODUCT(LTA!J45:AN45,LTA!J$101:AN$101,LTA!J$103:AN$103)</f>
        <v>540.97</v>
      </c>
      <c r="U45" s="38">
        <f>SUMPRODUCT(LTA!J45:AN45,LTA!J$102:AN$102,LTA!J$103:AN$103)</f>
        <v>51.019999999999996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3.7600000000000002</v>
      </c>
      <c r="AB45" s="76">
        <f>-STOA!N45</f>
        <v>0</v>
      </c>
      <c r="AC45">
        <f t="shared" si="0"/>
        <v>13.225409124995654</v>
      </c>
      <c r="AD45">
        <f t="shared" si="1"/>
        <v>1561.2280581363918</v>
      </c>
      <c r="AE45">
        <f>'IDT-1'!B45</f>
        <v>0</v>
      </c>
      <c r="AF45" s="25"/>
      <c r="AG45">
        <f t="shared" si="2"/>
        <v>1561.2280581363918</v>
      </c>
      <c r="AI45" s="35">
        <f>PXIL!H45</f>
        <v>0</v>
      </c>
      <c r="AJ45" s="35">
        <f>PXIL!N45</f>
        <v>0</v>
      </c>
      <c r="AK45" s="35">
        <f>RTM_IEX!H45</f>
        <v>23.52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11.097519999999999</v>
      </c>
      <c r="E46">
        <f>GT_NG!P46</f>
        <v>14.225804614070066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642.17088192590109</v>
      </c>
      <c r="P46" s="37">
        <v>118.19313509118363</v>
      </c>
      <c r="Q46" s="37">
        <v>38.24</v>
      </c>
      <c r="R46" s="39">
        <v>47.5</v>
      </c>
      <c r="S46" s="39">
        <v>0</v>
      </c>
      <c r="T46" s="38">
        <f>SUMPRODUCT(LTA!J46:AN46,LTA!J$101:AN$101,LTA!J$103:AN$103)</f>
        <v>556.29</v>
      </c>
      <c r="U46" s="38">
        <f>SUMPRODUCT(LTA!J46:AN46,LTA!J$102:AN$102,LTA!J$103:AN$103)</f>
        <v>51.019999999999996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3.7600000000000002</v>
      </c>
      <c r="AB46" s="76">
        <f>-STOA!N46</f>
        <v>0</v>
      </c>
      <c r="AC46">
        <f t="shared" si="0"/>
        <v>13.378373124995655</v>
      </c>
      <c r="AD46">
        <f t="shared" si="1"/>
        <v>1579.2850941363918</v>
      </c>
      <c r="AE46">
        <f>'IDT-1'!B46</f>
        <v>0</v>
      </c>
      <c r="AF46" s="25"/>
      <c r="AG46">
        <f t="shared" si="2"/>
        <v>1579.2850941363918</v>
      </c>
      <c r="AI46" s="35">
        <f>PXIL!H46</f>
        <v>0</v>
      </c>
      <c r="AJ46" s="35">
        <f>PXIL!N46</f>
        <v>0</v>
      </c>
      <c r="AK46" s="35">
        <f>RTM_IEX!H46</f>
        <v>26.409999999999997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11.097519999999999</v>
      </c>
      <c r="E47">
        <f>GT_NG!P47</f>
        <v>13.217179712694225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642.17088192590109</v>
      </c>
      <c r="P47" s="37">
        <v>118.19313509118363</v>
      </c>
      <c r="Q47" s="37">
        <v>38.24</v>
      </c>
      <c r="R47" s="39">
        <v>47.5</v>
      </c>
      <c r="S47" s="39">
        <v>0</v>
      </c>
      <c r="T47" s="38">
        <f>SUMPRODUCT(LTA!J47:AN47,LTA!J$101:AN$101,LTA!J$103:AN$103)</f>
        <v>554.99</v>
      </c>
      <c r="U47" s="38">
        <f>SUMPRODUCT(LTA!J47:AN47,LTA!J$102:AN$102,LTA!J$103:AN$103)</f>
        <v>51.019999999999996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3.7600000000000002</v>
      </c>
      <c r="AB47" s="76">
        <f>-STOA!N47</f>
        <v>0</v>
      </c>
      <c r="AC47">
        <f t="shared" si="0"/>
        <v>13.836604675824098</v>
      </c>
      <c r="AD47">
        <f t="shared" si="1"/>
        <v>1633.3782376841878</v>
      </c>
      <c r="AE47">
        <f>'IDT-1'!B47</f>
        <v>0</v>
      </c>
      <c r="AF47" s="25"/>
      <c r="AG47">
        <f t="shared" si="2"/>
        <v>1633.3782376841878</v>
      </c>
      <c r="AI47" s="35">
        <f>PXIL!H47</f>
        <v>0</v>
      </c>
      <c r="AJ47" s="35">
        <f>PXIL!N47</f>
        <v>0</v>
      </c>
      <c r="AK47" s="35">
        <f>RTM_IEX!H47</f>
        <v>83.27000000000001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11.097519999999999</v>
      </c>
      <c r="E48">
        <f>GT_NG!P48</f>
        <v>13.217179712694225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642.17088192590109</v>
      </c>
      <c r="P48" s="37">
        <v>118.19313509118363</v>
      </c>
      <c r="Q48" s="37">
        <v>38.24</v>
      </c>
      <c r="R48" s="39">
        <v>47.5</v>
      </c>
      <c r="S48" s="39">
        <v>0</v>
      </c>
      <c r="T48" s="38">
        <f>SUMPRODUCT(LTA!J48:AN48,LTA!J$101:AN$101,LTA!J$103:AN$103)</f>
        <v>555.31999999999994</v>
      </c>
      <c r="U48" s="38">
        <f>SUMPRODUCT(LTA!J48:AN48,LTA!J$102:AN$102,LTA!J$103:AN$103)</f>
        <v>51.019999999999996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3.7600000000000002</v>
      </c>
      <c r="AB48" s="76">
        <f>-STOA!N48</f>
        <v>0</v>
      </c>
      <c r="AC48">
        <f t="shared" si="0"/>
        <v>13.960840675824098</v>
      </c>
      <c r="AD48">
        <f t="shared" si="1"/>
        <v>1648.0440016841876</v>
      </c>
      <c r="AE48">
        <f>'IDT-1'!B48</f>
        <v>0</v>
      </c>
      <c r="AF48" s="25"/>
      <c r="AG48">
        <f t="shared" si="2"/>
        <v>1648.0440016841876</v>
      </c>
      <c r="AI48" s="35">
        <f>PXIL!H48</f>
        <v>0</v>
      </c>
      <c r="AJ48" s="35">
        <f>PXIL!N48</f>
        <v>0</v>
      </c>
      <c r="AK48" s="35">
        <f>RTM_IEX!H48</f>
        <v>97.73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11.097519999999999</v>
      </c>
      <c r="E49">
        <f>GT_NG!P49</f>
        <v>13.217179712694225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677.1728122482416</v>
      </c>
      <c r="P49" s="37">
        <v>118.19313509118363</v>
      </c>
      <c r="Q49" s="37">
        <v>38.24</v>
      </c>
      <c r="R49" s="39">
        <v>47.5</v>
      </c>
      <c r="S49" s="39">
        <v>0</v>
      </c>
      <c r="T49" s="38">
        <f>SUMPRODUCT(LTA!J49:AN49,LTA!J$101:AN$101,LTA!J$103:AN$103)</f>
        <v>554.99</v>
      </c>
      <c r="U49" s="38">
        <f>SUMPRODUCT(LTA!J49:AN49,LTA!J$102:AN$102,LTA!J$103:AN$103)</f>
        <v>52.03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3.7600000000000002</v>
      </c>
      <c r="AB49" s="76">
        <f>-STOA!N49</f>
        <v>0</v>
      </c>
      <c r="AC49">
        <f t="shared" si="0"/>
        <v>14.025788890531757</v>
      </c>
      <c r="AD49">
        <f t="shared" si="1"/>
        <v>1655.7109837918204</v>
      </c>
      <c r="AE49">
        <f>'IDT-1'!B49</f>
        <v>0</v>
      </c>
      <c r="AF49" s="25"/>
      <c r="AG49">
        <f t="shared" si="2"/>
        <v>1655.7109837918204</v>
      </c>
      <c r="AI49" s="35">
        <f>PXIL!H49</f>
        <v>0</v>
      </c>
      <c r="AJ49" s="35">
        <f>PXIL!N49</f>
        <v>0</v>
      </c>
      <c r="AK49" s="35">
        <f>RTM_IEX!H49</f>
        <v>69.780000000000015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11.097519999999999</v>
      </c>
      <c r="E50">
        <f>GT_NG!P50</f>
        <v>13.217179712694225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698.58088192590094</v>
      </c>
      <c r="P50" s="37">
        <v>118.19313509118363</v>
      </c>
      <c r="Q50" s="37">
        <v>38.24</v>
      </c>
      <c r="R50" s="39">
        <v>47.5</v>
      </c>
      <c r="S50" s="39">
        <v>0</v>
      </c>
      <c r="T50" s="38">
        <f>SUMPRODUCT(LTA!J50:AN50,LTA!J$101:AN$101,LTA!J$103:AN$103)</f>
        <v>554.31999999999994</v>
      </c>
      <c r="U50" s="38">
        <f>SUMPRODUCT(LTA!J50:AN50,LTA!J$102:AN$102,LTA!J$103:AN$103)</f>
        <v>52.03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3.7600000000000002</v>
      </c>
      <c r="AB50" s="76">
        <f>-STOA!N50</f>
        <v>0</v>
      </c>
      <c r="AC50">
        <f t="shared" si="0"/>
        <v>13.851892675824097</v>
      </c>
      <c r="AD50">
        <f t="shared" si="1"/>
        <v>1635.1829496841874</v>
      </c>
      <c r="AE50">
        <f>'IDT-1'!B50</f>
        <v>0</v>
      </c>
      <c r="AF50" s="25"/>
      <c r="AG50">
        <f t="shared" si="2"/>
        <v>1635.1829496841874</v>
      </c>
      <c r="AI50" s="35">
        <f>PXIL!H50</f>
        <v>0</v>
      </c>
      <c r="AJ50" s="35">
        <f>PXIL!N50</f>
        <v>0</v>
      </c>
      <c r="AK50" s="35">
        <f>RTM_IEX!H50</f>
        <v>28.339999999999996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11.097519999999999</v>
      </c>
      <c r="E51">
        <f>GT_NG!P51</f>
        <v>12.815449607724805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721.23534625858269</v>
      </c>
      <c r="P51" s="37">
        <v>118.19313509118363</v>
      </c>
      <c r="Q51" s="37">
        <v>38.24</v>
      </c>
      <c r="R51" s="39">
        <v>47.5</v>
      </c>
      <c r="S51" s="39">
        <v>0</v>
      </c>
      <c r="T51" s="38">
        <f>SUMPRODUCT(LTA!J51:AN51,LTA!J$101:AN$101,LTA!J$103:AN$103)</f>
        <v>570.33000000000004</v>
      </c>
      <c r="U51" s="38">
        <f>SUMPRODUCT(LTA!J51:AN51,LTA!J$102:AN$102,LTA!J$103:AN$103)</f>
        <v>53.04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3.7600000000000002</v>
      </c>
      <c r="AB51" s="76">
        <f>-STOA!N51</f>
        <v>0</v>
      </c>
      <c r="AC51">
        <f t="shared" si="0"/>
        <v>14.19791164333688</v>
      </c>
      <c r="AD51">
        <f t="shared" si="1"/>
        <v>1676.0296649443869</v>
      </c>
      <c r="AE51">
        <f>'IDT-1'!B51</f>
        <v>0</v>
      </c>
      <c r="AF51" s="25"/>
      <c r="AG51">
        <f t="shared" si="2"/>
        <v>1676.0296649443869</v>
      </c>
      <c r="AI51" s="35">
        <f>PXIL!H51</f>
        <v>0</v>
      </c>
      <c r="AJ51" s="35">
        <f>PXIL!N51</f>
        <v>0</v>
      </c>
      <c r="AK51" s="35">
        <f>RTM_IEX!H51</f>
        <v>30.259999999999998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11.097519999999999</v>
      </c>
      <c r="E52">
        <f>GT_NG!P52</f>
        <v>12.815449607724805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738.58359785952644</v>
      </c>
      <c r="P52" s="37">
        <v>118.19313509118363</v>
      </c>
      <c r="Q52" s="37">
        <v>38.24</v>
      </c>
      <c r="R52" s="39">
        <v>47.5</v>
      </c>
      <c r="S52" s="39">
        <v>0</v>
      </c>
      <c r="T52" s="38">
        <f>SUMPRODUCT(LTA!J52:AN52,LTA!J$101:AN$101,LTA!J$103:AN$103)</f>
        <v>569.99</v>
      </c>
      <c r="U52" s="38">
        <f>SUMPRODUCT(LTA!J52:AN52,LTA!J$102:AN$102,LTA!J$103:AN$103)</f>
        <v>53.04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3.7600000000000002</v>
      </c>
      <c r="AB52" s="76">
        <f>-STOA!N52</f>
        <v>0</v>
      </c>
      <c r="AC52">
        <f t="shared" si="0"/>
        <v>14.211252956784806</v>
      </c>
      <c r="AD52">
        <f t="shared" si="1"/>
        <v>1677.6045752318826</v>
      </c>
      <c r="AE52">
        <f>'IDT-1'!B52</f>
        <v>0</v>
      </c>
      <c r="AF52" s="25"/>
      <c r="AG52">
        <f t="shared" si="2"/>
        <v>1677.6045752318826</v>
      </c>
      <c r="AI52" s="35">
        <f>PXIL!H52</f>
        <v>0</v>
      </c>
      <c r="AJ52" s="35">
        <f>PXIL!N52</f>
        <v>0</v>
      </c>
      <c r="AK52" s="35">
        <f>RTM_IEX!H52</f>
        <v>14.84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11.097519999999999</v>
      </c>
      <c r="E53">
        <f>GT_NG!P53</f>
        <v>12.815449607724805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722.20254804068588</v>
      </c>
      <c r="P53" s="37">
        <v>118.19313509118363</v>
      </c>
      <c r="Q53" s="37">
        <v>38.24</v>
      </c>
      <c r="R53" s="39">
        <v>47.5</v>
      </c>
      <c r="S53" s="39">
        <v>0</v>
      </c>
      <c r="T53" s="38">
        <f>SUMPRODUCT(LTA!J53:AN53,LTA!J$101:AN$101,LTA!J$103:AN$103)</f>
        <v>570.33000000000004</v>
      </c>
      <c r="U53" s="38">
        <f>SUMPRODUCT(LTA!J53:AN53,LTA!J$102:AN$102,LTA!J$103:AN$103)</f>
        <v>53.04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3.7600000000000002</v>
      </c>
      <c r="AB53" s="76">
        <f>-STOA!N53</f>
        <v>0</v>
      </c>
      <c r="AC53">
        <f t="shared" si="0"/>
        <v>14.157484138306545</v>
      </c>
      <c r="AD53">
        <f t="shared" si="1"/>
        <v>1671.2572942315205</v>
      </c>
      <c r="AE53">
        <f>'IDT-1'!B53</f>
        <v>0</v>
      </c>
      <c r="AF53" s="25"/>
      <c r="AG53">
        <f t="shared" si="2"/>
        <v>1671.2572942315205</v>
      </c>
      <c r="AI53" s="35">
        <f>PXIL!H53</f>
        <v>0</v>
      </c>
      <c r="AJ53" s="35">
        <f>PXIL!N53</f>
        <v>0</v>
      </c>
      <c r="AK53" s="35">
        <f>RTM_IEX!H53</f>
        <v>24.479999999999997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11.097519999999999</v>
      </c>
      <c r="E54">
        <f>GT_NG!P54</f>
        <v>12.815449607724805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720.03976090300478</v>
      </c>
      <c r="P54" s="37">
        <v>118.19313509118363</v>
      </c>
      <c r="Q54" s="37">
        <v>38.24</v>
      </c>
      <c r="R54" s="39">
        <v>47.5</v>
      </c>
      <c r="S54" s="39">
        <v>0</v>
      </c>
      <c r="T54" s="38">
        <f>SUMPRODUCT(LTA!J54:AN54,LTA!J$101:AN$101,LTA!J$103:AN$103)</f>
        <v>570.66000000000008</v>
      </c>
      <c r="U54" s="38">
        <f>SUMPRODUCT(LTA!J54:AN54,LTA!J$102:AN$102,LTA!J$103:AN$103)</f>
        <v>53.239999999999995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3.7600000000000002</v>
      </c>
      <c r="AB54" s="76">
        <f>-STOA!N54</f>
        <v>0</v>
      </c>
      <c r="AC54">
        <f t="shared" si="0"/>
        <v>14.151916726350024</v>
      </c>
      <c r="AD54">
        <f t="shared" si="1"/>
        <v>1670.6000745057959</v>
      </c>
      <c r="AE54">
        <f>'IDT-1'!B54</f>
        <v>0</v>
      </c>
      <c r="AF54" s="25"/>
      <c r="AG54">
        <f t="shared" si="2"/>
        <v>1670.6000745057959</v>
      </c>
      <c r="AI54" s="35">
        <f>PXIL!H54</f>
        <v>0</v>
      </c>
      <c r="AJ54" s="35">
        <f>PXIL!N54</f>
        <v>0</v>
      </c>
      <c r="AK54" s="35">
        <f>RTM_IEX!H54</f>
        <v>25.45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11.097519999999999</v>
      </c>
      <c r="E55">
        <f>GT_NG!P55</f>
        <v>12.815449607724805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711.5016969030047</v>
      </c>
      <c r="P55" s="37">
        <v>118.19313509118363</v>
      </c>
      <c r="Q55" s="37">
        <v>38.24</v>
      </c>
      <c r="R55" s="39">
        <v>47.5</v>
      </c>
      <c r="S55" s="39">
        <v>0</v>
      </c>
      <c r="T55" s="38">
        <f>SUMPRODUCT(LTA!J55:AN55,LTA!J$101:AN$101,LTA!J$103:AN$103)</f>
        <v>573.33000000000004</v>
      </c>
      <c r="U55" s="38">
        <f>SUMPRODUCT(LTA!J55:AN55,LTA!J$102:AN$102,LTA!J$103:AN$103)</f>
        <v>53.44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3.66</v>
      </c>
      <c r="AB55" s="76">
        <f>-STOA!N55</f>
        <v>0</v>
      </c>
      <c r="AC55">
        <f t="shared" si="0"/>
        <v>14.038700988750024</v>
      </c>
      <c r="AD55">
        <f t="shared" si="1"/>
        <v>1657.235226243396</v>
      </c>
      <c r="AE55">
        <f>'IDT-1'!B55</f>
        <v>0</v>
      </c>
      <c r="AF55" s="25"/>
      <c r="AG55">
        <f t="shared" si="2"/>
        <v>1657.235226243396</v>
      </c>
      <c r="AI55" s="35">
        <f>PXIL!H55</f>
        <v>0</v>
      </c>
      <c r="AJ55" s="35">
        <f>PXIL!N55</f>
        <v>0</v>
      </c>
      <c r="AK55" s="35">
        <f>RTM_IEX!H55</f>
        <v>17.739999999999998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11.097519999999999</v>
      </c>
      <c r="E56">
        <f>GT_NG!P56</f>
        <v>12.815449607724805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707.6434433889907</v>
      </c>
      <c r="P56" s="37">
        <v>118.19313509118363</v>
      </c>
      <c r="Q56" s="37">
        <v>38.24</v>
      </c>
      <c r="R56" s="39">
        <v>47.5</v>
      </c>
      <c r="S56" s="39">
        <v>0</v>
      </c>
      <c r="T56" s="38">
        <f>SUMPRODUCT(LTA!J56:AN56,LTA!J$101:AN$101,LTA!J$103:AN$103)</f>
        <v>574.33000000000004</v>
      </c>
      <c r="U56" s="38">
        <f>SUMPRODUCT(LTA!J56:AN56,LTA!J$102:AN$102,LTA!J$103:AN$103)</f>
        <v>53.44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3.66</v>
      </c>
      <c r="AB56" s="76">
        <f>-STOA!N56</f>
        <v>0</v>
      </c>
      <c r="AC56">
        <f t="shared" si="0"/>
        <v>13.966055659232307</v>
      </c>
      <c r="AD56">
        <f t="shared" si="1"/>
        <v>1648.6596180588997</v>
      </c>
      <c r="AE56">
        <f>'IDT-1'!B56</f>
        <v>0</v>
      </c>
      <c r="AF56" s="25"/>
      <c r="AG56">
        <f t="shared" si="2"/>
        <v>1648.6596180588997</v>
      </c>
      <c r="AI56" s="35">
        <f>PXIL!H56</f>
        <v>0</v>
      </c>
      <c r="AJ56" s="35">
        <f>PXIL!N56</f>
        <v>0</v>
      </c>
      <c r="AK56" s="35">
        <f>RTM_IEX!H56</f>
        <v>11.95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11.097519999999999</v>
      </c>
      <c r="E57">
        <f>GT_NG!P57</f>
        <v>12.815449607724805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698.85088192590092</v>
      </c>
      <c r="P57" s="37">
        <v>118.19313509118363</v>
      </c>
      <c r="Q57" s="37">
        <v>38.24</v>
      </c>
      <c r="R57" s="39">
        <v>47.5</v>
      </c>
      <c r="S57" s="39">
        <v>0</v>
      </c>
      <c r="T57" s="38">
        <f>SUMPRODUCT(LTA!J57:AN57,LTA!J$101:AN$101,LTA!J$103:AN$103)</f>
        <v>570.66000000000008</v>
      </c>
      <c r="U57" s="38">
        <f>SUMPRODUCT(LTA!J57:AN57,LTA!J$102:AN$102,LTA!J$103:AN$103)</f>
        <v>53.44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3.66</v>
      </c>
      <c r="AB57" s="76">
        <f>-STOA!N57</f>
        <v>0</v>
      </c>
      <c r="AC57">
        <f t="shared" si="0"/>
        <v>13.869518142942354</v>
      </c>
      <c r="AD57">
        <f t="shared" si="1"/>
        <v>1637.2635941121</v>
      </c>
      <c r="AE57">
        <f>'IDT-1'!B57</f>
        <v>0</v>
      </c>
      <c r="AF57" s="25"/>
      <c r="AG57">
        <f t="shared" si="2"/>
        <v>1637.2635941121</v>
      </c>
      <c r="AI57" s="35">
        <f>PXIL!H57</f>
        <v>0</v>
      </c>
      <c r="AJ57" s="35">
        <f>PXIL!N57</f>
        <v>0</v>
      </c>
      <c r="AK57" s="35">
        <f>RTM_IEX!H57</f>
        <v>12.92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11.097519999999999</v>
      </c>
      <c r="E58">
        <f>GT_NG!P58</f>
        <v>12.815449607724805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701.7513384875682</v>
      </c>
      <c r="P58" s="37">
        <v>118.19313509118363</v>
      </c>
      <c r="Q58" s="37">
        <v>38.185003270966895</v>
      </c>
      <c r="R58" s="39">
        <v>47.5</v>
      </c>
      <c r="S58" s="39">
        <v>0</v>
      </c>
      <c r="T58" s="38">
        <f>SUMPRODUCT(LTA!J58:AN58,LTA!J$101:AN$101,LTA!J$103:AN$103)</f>
        <v>566.29</v>
      </c>
      <c r="U58" s="38">
        <f>SUMPRODUCT(LTA!J58:AN58,LTA!J$102:AN$102,LTA!J$103:AN$103)</f>
        <v>53.44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3.66</v>
      </c>
      <c r="AB58" s="76">
        <f>-STOA!N58</f>
        <v>0</v>
      </c>
      <c r="AC58">
        <f t="shared" si="0"/>
        <v>13.856628005536482</v>
      </c>
      <c r="AD58">
        <f t="shared" si="1"/>
        <v>1635.74194408214</v>
      </c>
      <c r="AE58">
        <f>'IDT-1'!B58</f>
        <v>0</v>
      </c>
      <c r="AF58" s="25"/>
      <c r="AG58">
        <f t="shared" si="2"/>
        <v>1635.74194408214</v>
      </c>
      <c r="AI58" s="35">
        <f>PXIL!H58</f>
        <v>0</v>
      </c>
      <c r="AJ58" s="35">
        <f>PXIL!N58</f>
        <v>0</v>
      </c>
      <c r="AK58" s="35">
        <f>RTM_IEX!H58</f>
        <v>12.91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11.097519999999999</v>
      </c>
      <c r="E59">
        <f>GT_NG!P59</f>
        <v>12.815449607724805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701.7513384875682</v>
      </c>
      <c r="P59" s="37">
        <v>118.2</v>
      </c>
      <c r="Q59" s="37">
        <v>38.185003270966895</v>
      </c>
      <c r="R59" s="39">
        <v>47.5</v>
      </c>
      <c r="S59" s="39">
        <v>0</v>
      </c>
      <c r="T59" s="38">
        <f>SUMPRODUCT(LTA!J59:AN59,LTA!J$101:AN$101,LTA!J$103:AN$103)</f>
        <v>546.66999999999996</v>
      </c>
      <c r="U59" s="38">
        <f>SUMPRODUCT(LTA!J59:AN59,LTA!J$102:AN$102,LTA!J$103:AN$103)</f>
        <v>55.94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3.81</v>
      </c>
      <c r="AB59" s="76">
        <f>-STOA!N59</f>
        <v>0</v>
      </c>
      <c r="AC59">
        <f t="shared" si="0"/>
        <v>13.722285670770537</v>
      </c>
      <c r="AD59">
        <f t="shared" si="1"/>
        <v>1619.8831513257221</v>
      </c>
      <c r="AE59">
        <f>'IDT-1'!B59</f>
        <v>0</v>
      </c>
      <c r="AF59" s="25"/>
      <c r="AG59">
        <f t="shared" si="2"/>
        <v>1619.8831513257221</v>
      </c>
      <c r="AI59" s="35">
        <f>PXIL!H59</f>
        <v>0</v>
      </c>
      <c r="AJ59" s="35">
        <f>PXIL!N59</f>
        <v>0</v>
      </c>
      <c r="AK59" s="35">
        <f>RTM_IEX!H59</f>
        <v>13.879999999999999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11.097519999999999</v>
      </c>
      <c r="E60">
        <f>GT_NG!P60</f>
        <v>12.815449607724805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720.14297176711477</v>
      </c>
      <c r="P60" s="37">
        <v>118.19481647151692</v>
      </c>
      <c r="Q60" s="37">
        <v>38.185003270966895</v>
      </c>
      <c r="R60" s="39">
        <v>47.5</v>
      </c>
      <c r="S60" s="39">
        <v>0</v>
      </c>
      <c r="T60" s="38">
        <f>SUMPRODUCT(LTA!J60:AN60,LTA!J$101:AN$101,LTA!J$103:AN$103)</f>
        <v>530.04000000000008</v>
      </c>
      <c r="U60" s="38">
        <f>SUMPRODUCT(LTA!J60:AN60,LTA!J$102:AN$102,LTA!J$103:AN$103)</f>
        <v>57.44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3.81</v>
      </c>
      <c r="AB60" s="76">
        <f>-STOA!N60</f>
        <v>0</v>
      </c>
      <c r="AC60">
        <f t="shared" si="0"/>
        <v>13.70915184867947</v>
      </c>
      <c r="AD60">
        <f t="shared" si="1"/>
        <v>1618.3327348988764</v>
      </c>
      <c r="AE60">
        <f>'IDT-1'!B60</f>
        <v>0</v>
      </c>
      <c r="AF60" s="25"/>
      <c r="AG60">
        <f t="shared" si="2"/>
        <v>1618.3327348988764</v>
      </c>
      <c r="AI60" s="35">
        <f>PXIL!H60</f>
        <v>0</v>
      </c>
      <c r="AJ60" s="35">
        <f>PXIL!N60</f>
        <v>0</v>
      </c>
      <c r="AK60" s="35">
        <f>RTM_IEX!H60</f>
        <v>9.0599999999999987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11.097519999999999</v>
      </c>
      <c r="E61">
        <f>GT_NG!P61</f>
        <v>12.437873134328356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714.09208564663459</v>
      </c>
      <c r="P61" s="37">
        <v>119.62524626112889</v>
      </c>
      <c r="Q61" s="37">
        <v>38.185003270966895</v>
      </c>
      <c r="R61" s="39">
        <v>47.5</v>
      </c>
      <c r="S61" s="39">
        <v>0</v>
      </c>
      <c r="T61" s="38">
        <f>SUMPRODUCT(LTA!J61:AN61,LTA!J$101:AN$101,LTA!J$103:AN$103)</f>
        <v>504.77</v>
      </c>
      <c r="U61" s="38">
        <f>SUMPRODUCT(LTA!J61:AN61,LTA!J$102:AN$102,LTA!J$103:AN$103)</f>
        <v>57.94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3.81</v>
      </c>
      <c r="AB61" s="76">
        <f>-STOA!N61</f>
        <v>0</v>
      </c>
      <c r="AC61">
        <f t="shared" si="0"/>
        <v>13.556288373123648</v>
      </c>
      <c r="AD61">
        <f t="shared" si="1"/>
        <v>1600.287565570168</v>
      </c>
      <c r="AE61">
        <f>'IDT-1'!B61</f>
        <v>0</v>
      </c>
      <c r="AF61" s="25"/>
      <c r="AG61">
        <f t="shared" si="2"/>
        <v>1600.287565570168</v>
      </c>
      <c r="AI61" s="35">
        <f>PXIL!H61</f>
        <v>0</v>
      </c>
      <c r="AJ61" s="35">
        <f>PXIL!N61</f>
        <v>0</v>
      </c>
      <c r="AK61" s="35">
        <f>RTM_IEX!H61</f>
        <v>20.63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11.097519999999999</v>
      </c>
      <c r="E62">
        <f>GT_NG!P62</f>
        <v>12.437873134328356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720.50769367602788</v>
      </c>
      <c r="P62" s="37">
        <v>119.62524626112889</v>
      </c>
      <c r="Q62" s="37">
        <v>38.185003270966895</v>
      </c>
      <c r="R62" s="39">
        <v>47.5</v>
      </c>
      <c r="S62" s="39">
        <v>0</v>
      </c>
      <c r="T62" s="38">
        <f>SUMPRODUCT(LTA!J62:AN62,LTA!J$101:AN$101,LTA!J$103:AN$103)</f>
        <v>478.19</v>
      </c>
      <c r="U62" s="38">
        <f>SUMPRODUCT(LTA!J62:AN62,LTA!J$102:AN$102,LTA!J$103:AN$103)</f>
        <v>58.94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3.81</v>
      </c>
      <c r="AB62" s="76">
        <f>-STOA!N62</f>
        <v>0</v>
      </c>
      <c r="AC62">
        <f t="shared" si="0"/>
        <v>13.516771480570551</v>
      </c>
      <c r="AD62">
        <f t="shared" si="1"/>
        <v>1595.6226904921143</v>
      </c>
      <c r="AE62">
        <f>'IDT-1'!B62</f>
        <v>7</v>
      </c>
      <c r="AF62" s="25"/>
      <c r="AG62">
        <f t="shared" si="2"/>
        <v>1602.6226904921143</v>
      </c>
      <c r="AI62" s="35">
        <f>PXIL!H62</f>
        <v>0</v>
      </c>
      <c r="AJ62" s="35">
        <f>PXIL!N62</f>
        <v>0</v>
      </c>
      <c r="AK62" s="35">
        <f>RTM_IEX!H62</f>
        <v>21.589999999999996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13.5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11.097519999999999</v>
      </c>
      <c r="E63">
        <f>GT_NG!P63</f>
        <v>12.437873134328356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712.86879761516616</v>
      </c>
      <c r="P63" s="37">
        <v>118.19313509118363</v>
      </c>
      <c r="Q63" s="37">
        <v>38.185003270966895</v>
      </c>
      <c r="R63" s="39">
        <v>47.5</v>
      </c>
      <c r="S63" s="39">
        <v>0</v>
      </c>
      <c r="T63" s="38">
        <f>SUMPRODUCT(LTA!J63:AN63,LTA!J$101:AN$101,LTA!J$103:AN$103)</f>
        <v>449.93999999999994</v>
      </c>
      <c r="U63" s="38">
        <f>SUMPRODUCT(LTA!J63:AN63,LTA!J$102:AN$102,LTA!J$103:AN$103)</f>
        <v>60.95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3.81</v>
      </c>
      <c r="AB63" s="76">
        <f>-STOA!N63</f>
        <v>0</v>
      </c>
      <c r="AC63">
        <f t="shared" si="0"/>
        <v>13.576319019831772</v>
      </c>
      <c r="AD63">
        <f t="shared" si="1"/>
        <v>1602.6521357220458</v>
      </c>
      <c r="AE63">
        <f>'IDT-1'!B63</f>
        <v>0</v>
      </c>
      <c r="AF63" s="25"/>
      <c r="AG63">
        <f t="shared" si="2"/>
        <v>1602.6521357220458</v>
      </c>
      <c r="AI63" s="35">
        <f>PXIL!H63</f>
        <v>0</v>
      </c>
      <c r="AJ63" s="35">
        <f>PXIL!N63</f>
        <v>0</v>
      </c>
      <c r="AK63" s="35">
        <f>RTM_IEX!H63</f>
        <v>28.339999999999996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49.15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11.097519999999999</v>
      </c>
      <c r="E64">
        <f>GT_NG!P64</f>
        <v>12.437873134328356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712.24716446416858</v>
      </c>
      <c r="P64" s="37">
        <v>118.19313509118363</v>
      </c>
      <c r="Q64" s="37">
        <v>38.185003270966895</v>
      </c>
      <c r="R64" s="39">
        <v>47.5</v>
      </c>
      <c r="S64" s="39">
        <v>0</v>
      </c>
      <c r="T64" s="38">
        <f>SUMPRODUCT(LTA!J64:AN64,LTA!J$101:AN$101,LTA!J$103:AN$103)</f>
        <v>418.21000000000004</v>
      </c>
      <c r="U64" s="38">
        <f>SUMPRODUCT(LTA!J64:AN64,LTA!J$102:AN$102,LTA!J$103:AN$103)</f>
        <v>63.45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3.81</v>
      </c>
      <c r="AB64" s="76">
        <f>-STOA!N64</f>
        <v>0</v>
      </c>
      <c r="AC64">
        <f t="shared" si="0"/>
        <v>13.552281301363394</v>
      </c>
      <c r="AD64">
        <f t="shared" si="1"/>
        <v>1599.814540289517</v>
      </c>
      <c r="AE64">
        <f>'IDT-1'!B64</f>
        <v>0</v>
      </c>
      <c r="AF64" s="25"/>
      <c r="AG64">
        <f t="shared" si="2"/>
        <v>1599.814540289517</v>
      </c>
      <c r="AI64" s="35">
        <f>PXIL!H64</f>
        <v>0</v>
      </c>
      <c r="AJ64" s="35">
        <f>PXIL!N64</f>
        <v>0</v>
      </c>
      <c r="AK64" s="35">
        <f>RTM_IEX!H64</f>
        <v>28.339999999999996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76.14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11.097519999999999</v>
      </c>
      <c r="E65">
        <f>GT_NG!P65</f>
        <v>12.437873134328356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718.99154943360872</v>
      </c>
      <c r="P65" s="37">
        <v>118.19313509118363</v>
      </c>
      <c r="Q65" s="37">
        <v>38.185003270966895</v>
      </c>
      <c r="R65" s="39">
        <v>47.5</v>
      </c>
      <c r="S65" s="39">
        <v>0</v>
      </c>
      <c r="T65" s="38">
        <f>SUMPRODUCT(LTA!J65:AN65,LTA!J$101:AN$101,LTA!J$103:AN$103)</f>
        <v>379.03</v>
      </c>
      <c r="U65" s="38">
        <f>SUMPRODUCT(LTA!J65:AN65,LTA!J$102:AN$102,LTA!J$103:AN$103)</f>
        <v>65.66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3.81</v>
      </c>
      <c r="AB65" s="76">
        <f>-STOA!N65</f>
        <v>0</v>
      </c>
      <c r="AC65">
        <f t="shared" si="0"/>
        <v>13.82464613510669</v>
      </c>
      <c r="AD65">
        <f t="shared" si="1"/>
        <v>1631.9665604252139</v>
      </c>
      <c r="AE65">
        <f>'IDT-1'!B65</f>
        <v>0</v>
      </c>
      <c r="AF65" s="25"/>
      <c r="AG65">
        <f t="shared" si="2"/>
        <v>1631.9665604252139</v>
      </c>
      <c r="AI65" s="35">
        <f>PXIL!H65</f>
        <v>0</v>
      </c>
      <c r="AJ65" s="35">
        <f>PXIL!N65</f>
        <v>0</v>
      </c>
      <c r="AK65" s="35">
        <f>RTM_IEX!H65</f>
        <v>59.18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107.95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11.097519999999999</v>
      </c>
      <c r="E66">
        <f>GT_NG!P66</f>
        <v>12.437873134328356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720.91313449204574</v>
      </c>
      <c r="P66" s="37">
        <v>118.19313509118363</v>
      </c>
      <c r="Q66" s="37">
        <v>38.185003270966895</v>
      </c>
      <c r="R66" s="39">
        <v>47.5</v>
      </c>
      <c r="S66" s="39">
        <v>0</v>
      </c>
      <c r="T66" s="38">
        <f>SUMPRODUCT(LTA!J66:AN66,LTA!J$101:AN$101,LTA!J$103:AN$103)</f>
        <v>342.65</v>
      </c>
      <c r="U66" s="38">
        <f>SUMPRODUCT(LTA!J66:AN66,LTA!J$102:AN$102,LTA!J$103:AN$103)</f>
        <v>67.16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3.81</v>
      </c>
      <c r="AB66" s="76">
        <f>-STOA!N66</f>
        <v>0</v>
      </c>
      <c r="AC66">
        <f t="shared" si="0"/>
        <v>13.798703449597561</v>
      </c>
      <c r="AD66">
        <f t="shared" si="1"/>
        <v>1628.9040881691599</v>
      </c>
      <c r="AE66">
        <f>'IDT-1'!B66</f>
        <v>0</v>
      </c>
      <c r="AF66" s="25"/>
      <c r="AG66">
        <f t="shared" si="2"/>
        <v>1628.9040881691599</v>
      </c>
      <c r="AI66" s="35">
        <f>PXIL!H66</f>
        <v>0</v>
      </c>
      <c r="AJ66" s="35">
        <f>PXIL!N66</f>
        <v>0</v>
      </c>
      <c r="AK66" s="35">
        <f>RTM_IEX!H66</f>
        <v>58.21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138.79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11.097519999999999</v>
      </c>
      <c r="E67">
        <f>GT_NG!P67</f>
        <v>12.437873134328356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707.08154943360876</v>
      </c>
      <c r="P67" s="37">
        <v>118.19313509118363</v>
      </c>
      <c r="Q67" s="37">
        <v>38.185003270966895</v>
      </c>
      <c r="R67" s="39">
        <v>47.5</v>
      </c>
      <c r="S67" s="39">
        <v>0</v>
      </c>
      <c r="T67" s="38">
        <f>SUMPRODUCT(LTA!J67:AN67,LTA!J$101:AN$101,LTA!J$103:AN$103)</f>
        <v>302.75</v>
      </c>
      <c r="U67" s="38">
        <f>SUMPRODUCT(LTA!J67:AN67,LTA!J$102:AN$102,LTA!J$103:AN$103)</f>
        <v>68.16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192.76</v>
      </c>
      <c r="Z67" s="35">
        <f>IEX!N67</f>
        <v>0</v>
      </c>
      <c r="AA67" s="76">
        <f>STOA!H67</f>
        <v>3.66</v>
      </c>
      <c r="AB67" s="76">
        <f>-STOA!N67</f>
        <v>0</v>
      </c>
      <c r="AC67">
        <f t="shared" si="0"/>
        <v>13.670254135106692</v>
      </c>
      <c r="AD67">
        <f t="shared" si="1"/>
        <v>1613.7409524252139</v>
      </c>
      <c r="AE67">
        <f>'IDT-1'!B67</f>
        <v>0</v>
      </c>
      <c r="AF67" s="25"/>
      <c r="AG67">
        <f t="shared" si="2"/>
        <v>1613.7409524252139</v>
      </c>
      <c r="AI67" s="35">
        <f>PXIL!H67</f>
        <v>0</v>
      </c>
      <c r="AJ67" s="35">
        <f>PXIL!N67</f>
        <v>0</v>
      </c>
      <c r="AK67" s="35">
        <f>RTM_IEX!H67</f>
        <v>41.83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11.097519999999999</v>
      </c>
      <c r="E68">
        <f>GT_NG!P68</f>
        <v>12.437873134328356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690.01334612596304</v>
      </c>
      <c r="P68" s="37">
        <v>118.19500633713562</v>
      </c>
      <c r="Q68" s="37">
        <v>38.185003270966895</v>
      </c>
      <c r="R68" s="39">
        <v>47.5</v>
      </c>
      <c r="S68" s="39">
        <v>0</v>
      </c>
      <c r="T68" s="38">
        <f>SUMPRODUCT(LTA!J68:AN68,LTA!J$101:AN$101,LTA!J$103:AN$103)</f>
        <v>262.68</v>
      </c>
      <c r="U68" s="38">
        <f>SUMPRODUCT(LTA!J68:AN68,LTA!J$102:AN$102,LTA!J$103:AN$103)</f>
        <v>71.66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192.76</v>
      </c>
      <c r="Z68" s="35">
        <f>IEX!N68</f>
        <v>0</v>
      </c>
      <c r="AA68" s="76">
        <f>STOA!H68</f>
        <v>3.66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13.567888945788466</v>
      </c>
      <c r="AD68">
        <f t="shared" ref="AD68:AD98" si="4">SUM(B68:AB68,AI68:AV68)-AC68</f>
        <v>1601.6569855528385</v>
      </c>
      <c r="AE68">
        <f>'IDT-1'!B68</f>
        <v>0</v>
      </c>
      <c r="AF68" s="25"/>
      <c r="AG68">
        <f t="shared" ref="AG68:AG98" si="5">SUM(AD68:AF68)</f>
        <v>1601.6569855528385</v>
      </c>
      <c r="AI68" s="35">
        <f>PXIL!H68</f>
        <v>0</v>
      </c>
      <c r="AJ68" s="35">
        <f>PXIL!N68</f>
        <v>0</v>
      </c>
      <c r="AK68" s="35">
        <f>RTM_IEX!H68</f>
        <v>43.76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39.520000000000003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11.097519999999999</v>
      </c>
      <c r="E69">
        <f>GT_NG!P69</f>
        <v>12.437873134328356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699.47231406873391</v>
      </c>
      <c r="P69" s="37">
        <v>118.19425739688091</v>
      </c>
      <c r="Q69" s="37">
        <v>38.19</v>
      </c>
      <c r="R69" s="39">
        <v>47.5</v>
      </c>
      <c r="S69" s="39">
        <v>0</v>
      </c>
      <c r="T69" s="38">
        <f>SUMPRODUCT(LTA!J69:AN69,LTA!J$101:AN$101,LTA!J$103:AN$103)</f>
        <v>219.89999999999998</v>
      </c>
      <c r="U69" s="38">
        <f>SUMPRODUCT(LTA!J69:AN69,LTA!J$102:AN$102,LTA!J$103:AN$103)</f>
        <v>72.16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261.19</v>
      </c>
      <c r="Z69" s="35">
        <f>IEX!N69</f>
        <v>0</v>
      </c>
      <c r="AA69" s="76">
        <f>STOA!H69</f>
        <v>3.66</v>
      </c>
      <c r="AB69" s="76">
        <f>-STOA!N69</f>
        <v>0</v>
      </c>
      <c r="AC69">
        <f t="shared" si="3"/>
        <v>13.68887595793348</v>
      </c>
      <c r="AD69">
        <f t="shared" si="4"/>
        <v>1615.9392142722427</v>
      </c>
      <c r="AE69">
        <f>'IDT-1'!B69</f>
        <v>0</v>
      </c>
      <c r="AF69" s="25"/>
      <c r="AG69">
        <f t="shared" si="5"/>
        <v>1615.9392142722427</v>
      </c>
      <c r="AI69" s="35">
        <f>PXIL!H69</f>
        <v>0</v>
      </c>
      <c r="AJ69" s="35">
        <f>PXIL!N69</f>
        <v>0</v>
      </c>
      <c r="AK69" s="35">
        <f>RTM_IEX!H69</f>
        <v>62.07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11.097519999999999</v>
      </c>
      <c r="E70">
        <f>GT_NG!P70</f>
        <v>12.437873134328356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710.47885719473845</v>
      </c>
      <c r="P70" s="37">
        <v>118.19425739688091</v>
      </c>
      <c r="Q70" s="37">
        <v>38.19</v>
      </c>
      <c r="R70" s="39">
        <v>38.65</v>
      </c>
      <c r="S70" s="39">
        <v>0</v>
      </c>
      <c r="T70" s="38">
        <f>SUMPRODUCT(LTA!J70:AN70,LTA!J$101:AN$101,LTA!J$103:AN$103)</f>
        <v>178.2</v>
      </c>
      <c r="U70" s="38">
        <f>SUMPRODUCT(LTA!J70:AN70,LTA!J$102:AN$102,LTA!J$103:AN$103)</f>
        <v>73.16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296.85000000000002</v>
      </c>
      <c r="Z70" s="35">
        <f>IEX!N70</f>
        <v>0</v>
      </c>
      <c r="AA70" s="76">
        <f>STOA!H70</f>
        <v>3.66</v>
      </c>
      <c r="AB70" s="76">
        <f>-STOA!N70</f>
        <v>0</v>
      </c>
      <c r="AC70">
        <f t="shared" si="3"/>
        <v>13.688930920191918</v>
      </c>
      <c r="AD70">
        <f t="shared" si="4"/>
        <v>1615.9457024359888</v>
      </c>
      <c r="AE70">
        <f>'IDT-1'!B70</f>
        <v>0</v>
      </c>
      <c r="AF70" s="25"/>
      <c r="AG70">
        <f t="shared" si="5"/>
        <v>1615.9457024359888</v>
      </c>
      <c r="AI70" s="35">
        <f>PXIL!H70</f>
        <v>0</v>
      </c>
      <c r="AJ70" s="35">
        <f>PXIL!N70</f>
        <v>0</v>
      </c>
      <c r="AK70" s="35">
        <f>RTM_IEX!H70</f>
        <v>64.960000000000008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11.097519999999999</v>
      </c>
      <c r="E71">
        <f>GT_NG!P71</f>
        <v>12.437873134328356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725.37385011019353</v>
      </c>
      <c r="P71" s="37">
        <v>118.19548303271172</v>
      </c>
      <c r="Q71" s="37">
        <v>38.19</v>
      </c>
      <c r="R71" s="39">
        <v>31.47</v>
      </c>
      <c r="S71" s="39">
        <v>0</v>
      </c>
      <c r="T71" s="38">
        <f>SUMPRODUCT(LTA!J71:AN71,LTA!J$101:AN$101,LTA!J$103:AN$103)</f>
        <v>136.94999999999999</v>
      </c>
      <c r="U71" s="38">
        <f>SUMPRODUCT(LTA!J71:AN71,LTA!J$102:AN$102,LTA!J$103:AN$103)</f>
        <v>73.67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338.3</v>
      </c>
      <c r="Z71" s="35">
        <f>IEX!N71</f>
        <v>0</v>
      </c>
      <c r="AA71" s="76">
        <f>STOA!H71</f>
        <v>3.6100000000000003</v>
      </c>
      <c r="AB71" s="76">
        <f>-STOA!N71</f>
        <v>0</v>
      </c>
      <c r="AC71">
        <f t="shared" si="3"/>
        <v>13.767439156022716</v>
      </c>
      <c r="AD71">
        <f t="shared" si="4"/>
        <v>1625.2134127514437</v>
      </c>
      <c r="AE71">
        <f>'IDT-1'!B71</f>
        <v>0</v>
      </c>
      <c r="AF71" s="25"/>
      <c r="AG71">
        <f t="shared" si="5"/>
        <v>1625.2134127514437</v>
      </c>
      <c r="AI71" s="35">
        <f>PXIL!H71</f>
        <v>0</v>
      </c>
      <c r="AJ71" s="35">
        <f>PXIL!N71</f>
        <v>0</v>
      </c>
      <c r="AK71" s="35">
        <f>RTM_IEX!H71</f>
        <v>65.930000000000007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11.097519999999999</v>
      </c>
      <c r="E72">
        <f>GT_NG!P72</f>
        <v>12.437873134328356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771.44472110597724</v>
      </c>
      <c r="P72" s="37">
        <v>118.19548303271172</v>
      </c>
      <c r="Q72" s="37">
        <v>38.19</v>
      </c>
      <c r="R72" s="39">
        <v>16.819999999999997</v>
      </c>
      <c r="S72" s="39">
        <v>0</v>
      </c>
      <c r="T72" s="38">
        <f>SUMPRODUCT(LTA!J72:AN72,LTA!J$101:AN$101,LTA!J$103:AN$103)</f>
        <v>100.34</v>
      </c>
      <c r="U72" s="38">
        <f>SUMPRODUCT(LTA!J72:AN72,LTA!J$102:AN$102,LTA!J$103:AN$103)</f>
        <v>72.17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314.3</v>
      </c>
      <c r="Z72" s="35">
        <f>IEX!N72</f>
        <v>0</v>
      </c>
      <c r="AA72" s="76">
        <f>STOA!H72</f>
        <v>3.6100000000000003</v>
      </c>
      <c r="AB72" s="76">
        <f>-STOA!N72</f>
        <v>0</v>
      </c>
      <c r="AC72">
        <f t="shared" si="3"/>
        <v>13.703018472387297</v>
      </c>
      <c r="AD72">
        <f t="shared" si="4"/>
        <v>1617.6087044308624</v>
      </c>
      <c r="AE72">
        <f>'IDT-1'!B72</f>
        <v>24.527000000000001</v>
      </c>
      <c r="AF72" s="25"/>
      <c r="AG72">
        <f t="shared" si="5"/>
        <v>1642.1357044308625</v>
      </c>
      <c r="AI72" s="35">
        <f>PXIL!H72</f>
        <v>0</v>
      </c>
      <c r="AJ72" s="35">
        <f>PXIL!N72</f>
        <v>0</v>
      </c>
      <c r="AK72" s="35">
        <f>RTM_IEX!H72</f>
        <v>57.24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31.71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11.097519999999999</v>
      </c>
      <c r="E73">
        <f>GT_NG!P73</f>
        <v>12.437873134328356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799.18334980159818</v>
      </c>
      <c r="P73" s="37">
        <v>118.19548303271172</v>
      </c>
      <c r="Q73" s="37">
        <v>38.19</v>
      </c>
      <c r="R73" s="39">
        <v>3.28</v>
      </c>
      <c r="S73" s="39">
        <v>0</v>
      </c>
      <c r="T73" s="38">
        <f>SUMPRODUCT(LTA!J73:AN73,LTA!J$101:AN$101,LTA!J$103:AN$103)</f>
        <v>72.22</v>
      </c>
      <c r="U73" s="38">
        <f>SUMPRODUCT(LTA!J73:AN73,LTA!J$102:AN$102,LTA!J$103:AN$103)</f>
        <v>72.17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379.74</v>
      </c>
      <c r="Z73" s="35">
        <f>IEX!N73</f>
        <v>0</v>
      </c>
      <c r="AA73" s="76">
        <f>STOA!H73</f>
        <v>3.6100000000000003</v>
      </c>
      <c r="AB73" s="76">
        <f>-STOA!N73</f>
        <v>0</v>
      </c>
      <c r="AC73">
        <f t="shared" si="3"/>
        <v>13.727786953430515</v>
      </c>
      <c r="AD73">
        <f t="shared" si="4"/>
        <v>1620.5325646454403</v>
      </c>
      <c r="AE73">
        <f>'IDT-1'!B73</f>
        <v>37.373999999999995</v>
      </c>
      <c r="AF73" s="25"/>
      <c r="AG73">
        <f t="shared" si="5"/>
        <v>1657.9065646454403</v>
      </c>
      <c r="AI73" s="35">
        <f>PXIL!H73</f>
        <v>0</v>
      </c>
      <c r="AJ73" s="35">
        <f>PXIL!N73</f>
        <v>0</v>
      </c>
      <c r="AK73" s="35">
        <f>RTM_IEX!H73</f>
        <v>40.379999999999995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11.097519999999999</v>
      </c>
      <c r="E74">
        <f>GT_NG!P74</f>
        <v>12.437873134328356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890.67048505148398</v>
      </c>
      <c r="P74" s="37">
        <v>118.19548303271172</v>
      </c>
      <c r="Q74" s="37">
        <v>38.19</v>
      </c>
      <c r="R74" s="39">
        <v>1.54</v>
      </c>
      <c r="S74" s="39">
        <v>0</v>
      </c>
      <c r="T74" s="38">
        <f>SUMPRODUCT(LTA!J74:AN74,LTA!J$101:AN$101,LTA!J$103:AN$103)</f>
        <v>53.510000000000005</v>
      </c>
      <c r="U74" s="38">
        <f>SUMPRODUCT(LTA!J74:AN74,LTA!J$102:AN$102,LTA!J$103:AN$103)</f>
        <v>72.180000000000007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318.05</v>
      </c>
      <c r="Z74" s="35">
        <f>IEX!N74</f>
        <v>0</v>
      </c>
      <c r="AA74" s="76">
        <f>STOA!H74</f>
        <v>3.6100000000000003</v>
      </c>
      <c r="AB74" s="76">
        <f>-STOA!N74</f>
        <v>0</v>
      </c>
      <c r="AC74">
        <f t="shared" si="3"/>
        <v>13.765898889529556</v>
      </c>
      <c r="AD74">
        <f t="shared" si="4"/>
        <v>1625.031587959227</v>
      </c>
      <c r="AE74">
        <f>'IDT-1'!B74</f>
        <v>58.603000000000002</v>
      </c>
      <c r="AF74" s="25"/>
      <c r="AG74">
        <f t="shared" si="5"/>
        <v>1683.634587959227</v>
      </c>
      <c r="AI74" s="35">
        <f>PXIL!H74</f>
        <v>0</v>
      </c>
      <c r="AJ74" s="35">
        <f>PXIL!N74</f>
        <v>0</v>
      </c>
      <c r="AK74" s="35">
        <f>RTM_IEX!H74</f>
        <v>35.559999999999995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11.097519999999999</v>
      </c>
      <c r="E75">
        <f>GT_NG!P75</f>
        <v>12.437873134328356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81.996259294740199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935.14440261771165</v>
      </c>
      <c r="P75" s="37">
        <v>118.19548303271172</v>
      </c>
      <c r="Q75" s="37">
        <v>38.19</v>
      </c>
      <c r="R75" s="39">
        <v>0</v>
      </c>
      <c r="S75" s="39">
        <v>0</v>
      </c>
      <c r="T75" s="38">
        <f>SUMPRODUCT(LTA!J75:AN75,LTA!J$101:AN$101,LTA!J$103:AN$103)</f>
        <v>40.709999999999994</v>
      </c>
      <c r="U75" s="38">
        <f>SUMPRODUCT(LTA!J75:AN75,LTA!J$102:AN$102,LTA!J$103:AN$103)</f>
        <v>72.180000000000007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386.49</v>
      </c>
      <c r="Z75" s="35">
        <f>IEX!N75</f>
        <v>0</v>
      </c>
      <c r="AA75" s="76">
        <f>STOA!H75</f>
        <v>3.6100000000000003</v>
      </c>
      <c r="AB75" s="76">
        <f>-STOA!N75</f>
        <v>0</v>
      </c>
      <c r="AC75">
        <f t="shared" si="3"/>
        <v>14.425332919867731</v>
      </c>
      <c r="AD75">
        <f t="shared" si="4"/>
        <v>1702.8762051596243</v>
      </c>
      <c r="AE75">
        <f>'IDT-1'!B75</f>
        <v>15.521000000000001</v>
      </c>
      <c r="AF75" s="25"/>
      <c r="AG75">
        <f t="shared" si="5"/>
        <v>1718.3972051596243</v>
      </c>
      <c r="AI75" s="35">
        <f>PXIL!H75</f>
        <v>0</v>
      </c>
      <c r="AJ75" s="35">
        <f>PXIL!N75</f>
        <v>0</v>
      </c>
      <c r="AK75" s="35">
        <f>RTM_IEX!H75</f>
        <v>17.249999999999996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11.097519999999999</v>
      </c>
      <c r="E76">
        <f>GT_NG!P76</f>
        <v>12.437873134328356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81.996259294740199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987.72868740905085</v>
      </c>
      <c r="P76" s="37">
        <v>118.19548303271172</v>
      </c>
      <c r="Q76" s="37">
        <v>38.19</v>
      </c>
      <c r="R76" s="39">
        <v>0</v>
      </c>
      <c r="S76" s="39">
        <v>0</v>
      </c>
      <c r="T76" s="38">
        <f>SUMPRODUCT(LTA!J76:AN76,LTA!J$101:AN$101,LTA!J$103:AN$103)</f>
        <v>34.71</v>
      </c>
      <c r="U76" s="38">
        <f>SUMPRODUCT(LTA!J76:AN76,LTA!J$102:AN$102,LTA!J$103:AN$103)</f>
        <v>71.680000000000007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399.01</v>
      </c>
      <c r="Z76" s="35">
        <f>IEX!N76</f>
        <v>0</v>
      </c>
      <c r="AA76" s="76">
        <f>STOA!H76</f>
        <v>3.6100000000000003</v>
      </c>
      <c r="AB76" s="76">
        <f>-STOA!N76</f>
        <v>0</v>
      </c>
      <c r="AC76">
        <f t="shared" si="3"/>
        <v>14.981980697512318</v>
      </c>
      <c r="AD76">
        <f t="shared" si="4"/>
        <v>1720.3838421733187</v>
      </c>
      <c r="AE76">
        <f>'IDT-1'!B76</f>
        <v>15.529</v>
      </c>
      <c r="AF76" s="25"/>
      <c r="AG76">
        <f t="shared" si="5"/>
        <v>1735.9128421733187</v>
      </c>
      <c r="AI76" s="35">
        <f>PXIL!H76</f>
        <v>0</v>
      </c>
      <c r="AJ76" s="35">
        <f>PXIL!N76</f>
        <v>0</v>
      </c>
      <c r="AK76" s="35">
        <f>RTM_IEX!H76</f>
        <v>0.71</v>
      </c>
      <c r="AL76" s="35">
        <f>RTM_IEX!N76</f>
        <v>-24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11.097519999999999</v>
      </c>
      <c r="E77">
        <f>GT_NG!P77</f>
        <v>12.437873134328356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81.996259294740199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990.0608394090508</v>
      </c>
      <c r="P77" s="37">
        <v>118.19548303271172</v>
      </c>
      <c r="Q77" s="37">
        <v>38.19</v>
      </c>
      <c r="R77" s="39">
        <v>0</v>
      </c>
      <c r="S77" s="39">
        <v>0</v>
      </c>
      <c r="T77" s="38">
        <f>SUMPRODUCT(LTA!J77:AN77,LTA!J$101:AN$101,LTA!J$103:AN$103)</f>
        <v>33.549999999999997</v>
      </c>
      <c r="U77" s="38">
        <f>SUMPRODUCT(LTA!J77:AN77,LTA!J$102:AN$102,LTA!J$103:AN$103)</f>
        <v>68.680000000000007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413.47</v>
      </c>
      <c r="Z77" s="35">
        <f>IEX!N77</f>
        <v>0</v>
      </c>
      <c r="AA77" s="76">
        <f>STOA!H77</f>
        <v>3.6100000000000003</v>
      </c>
      <c r="AB77" s="76">
        <f>-STOA!N77</f>
        <v>0</v>
      </c>
      <c r="AC77">
        <f t="shared" si="3"/>
        <v>14.968402566163871</v>
      </c>
      <c r="AD77">
        <f t="shared" si="4"/>
        <v>1746.8995723046671</v>
      </c>
      <c r="AE77">
        <f>'IDT-1'!B77</f>
        <v>11.923</v>
      </c>
      <c r="AF77" s="25"/>
      <c r="AG77">
        <f t="shared" si="5"/>
        <v>1758.8225723046671</v>
      </c>
      <c r="AI77" s="35">
        <f>PXIL!H77</f>
        <v>0</v>
      </c>
      <c r="AJ77" s="35">
        <f>PXIL!N77</f>
        <v>0</v>
      </c>
      <c r="AK77" s="35">
        <f>RTM_IEX!H77</f>
        <v>0.57999999999999996</v>
      </c>
      <c r="AL77" s="35">
        <f>RTM_IEX!N77</f>
        <v>-10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11.097519999999999</v>
      </c>
      <c r="E78">
        <f>GT_NG!P78</f>
        <v>12.437873134328356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81.996259294740199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976.41857991134486</v>
      </c>
      <c r="P78" s="37">
        <v>118.19548303271172</v>
      </c>
      <c r="Q78" s="37">
        <v>38.19</v>
      </c>
      <c r="R78" s="39">
        <v>0</v>
      </c>
      <c r="S78" s="39">
        <v>0</v>
      </c>
      <c r="T78" s="38">
        <f>SUMPRODUCT(LTA!J78:AN78,LTA!J$101:AN$101,LTA!J$103:AN$103)</f>
        <v>33.93</v>
      </c>
      <c r="U78" s="38">
        <f>SUMPRODUCT(LTA!J78:AN78,LTA!J$102:AN$102,LTA!J$103:AN$103)</f>
        <v>66.680000000000007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461.65</v>
      </c>
      <c r="Z78" s="35">
        <f>IEX!N78</f>
        <v>0</v>
      </c>
      <c r="AA78" s="76">
        <f>STOA!H78</f>
        <v>3.6100000000000003</v>
      </c>
      <c r="AB78" s="76">
        <f>-STOA!N78</f>
        <v>0</v>
      </c>
      <c r="AC78">
        <f t="shared" si="3"/>
        <v>15.532930949029369</v>
      </c>
      <c r="AD78">
        <f t="shared" si="4"/>
        <v>1745.2527844240956</v>
      </c>
      <c r="AE78">
        <f>'IDT-1'!B78</f>
        <v>8.3919999999999995</v>
      </c>
      <c r="AF78" s="25"/>
      <c r="AG78">
        <f t="shared" si="5"/>
        <v>1753.6447844240956</v>
      </c>
      <c r="AI78" s="35">
        <f>PXIL!H78</f>
        <v>0</v>
      </c>
      <c r="AJ78" s="35">
        <f>PXIL!N78</f>
        <v>0</v>
      </c>
      <c r="AK78" s="35">
        <f>RTM_IEX!H78</f>
        <v>0.57999999999999996</v>
      </c>
      <c r="AL78" s="35">
        <f>RTM_IEX!N78</f>
        <v>-44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11.097519999999999</v>
      </c>
      <c r="E79">
        <f>GT_NG!P79</f>
        <v>13.217179712694225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83.996685998342997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974.53435161021332</v>
      </c>
      <c r="P79" s="37">
        <v>118.19548303271172</v>
      </c>
      <c r="Q79" s="37">
        <v>38.19</v>
      </c>
      <c r="R79" s="39">
        <v>0</v>
      </c>
      <c r="S79" s="39">
        <v>0</v>
      </c>
      <c r="T79" s="38">
        <f>SUMPRODUCT(LTA!J79:AN79,LTA!J$101:AN$101,LTA!J$103:AN$103)</f>
        <v>33.010000000000005</v>
      </c>
      <c r="U79" s="38">
        <f>SUMPRODUCT(LTA!J79:AN79,LTA!J$102:AN$102,LTA!J$103:AN$103)</f>
        <v>65.180000000000007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452.99</v>
      </c>
      <c r="Z79" s="35">
        <f>IEX!N79</f>
        <v>0</v>
      </c>
      <c r="AA79" s="76">
        <f>STOA!H79</f>
        <v>3.56</v>
      </c>
      <c r="AB79" s="76">
        <f>-STOA!N79</f>
        <v>0</v>
      </c>
      <c r="AC79">
        <f t="shared" si="3"/>
        <v>15.3731567713444</v>
      </c>
      <c r="AD79">
        <f t="shared" si="4"/>
        <v>1744.4680635826178</v>
      </c>
      <c r="AE79">
        <f>'IDT-1'!B79</f>
        <v>18.065999999999999</v>
      </c>
      <c r="AF79" s="25"/>
      <c r="AG79">
        <f t="shared" si="5"/>
        <v>1762.5340635826178</v>
      </c>
      <c r="AI79" s="35">
        <f>PXIL!H79</f>
        <v>0</v>
      </c>
      <c r="AJ79" s="35">
        <f>PXIL!N79</f>
        <v>0</v>
      </c>
      <c r="AK79" s="35">
        <f>RTM_IEX!H79</f>
        <v>0.86999999999999988</v>
      </c>
      <c r="AL79" s="35">
        <f>RTM_IEX!N79</f>
        <v>-35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11.097519999999999</v>
      </c>
      <c r="E80">
        <f>GT_NG!P80</f>
        <v>13.217179712694225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83.996685998342997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947.99090683504039</v>
      </c>
      <c r="P80" s="37">
        <v>118.19548303271172</v>
      </c>
      <c r="Q80" s="37">
        <v>38.19</v>
      </c>
      <c r="R80" s="39">
        <v>0</v>
      </c>
      <c r="S80" s="39">
        <v>0</v>
      </c>
      <c r="T80" s="38">
        <f>SUMPRODUCT(LTA!J80:AN80,LTA!J$101:AN$101,LTA!J$103:AN$103)</f>
        <v>32.340000000000003</v>
      </c>
      <c r="U80" s="38">
        <f>SUMPRODUCT(LTA!J80:AN80,LTA!J$102:AN$102,LTA!J$103:AN$103)</f>
        <v>64.180000000000007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409.62</v>
      </c>
      <c r="Z80" s="35">
        <f>IEX!N80</f>
        <v>0</v>
      </c>
      <c r="AA80" s="76">
        <f>STOA!H80</f>
        <v>3.56</v>
      </c>
      <c r="AB80" s="76">
        <f>-STOA!N80</f>
        <v>0</v>
      </c>
      <c r="AC80">
        <f t="shared" si="3"/>
        <v>14.475365314861831</v>
      </c>
      <c r="AD80">
        <f t="shared" si="4"/>
        <v>1708.7824102639274</v>
      </c>
      <c r="AE80">
        <f>'IDT-1'!B80</f>
        <v>48.192999999999998</v>
      </c>
      <c r="AF80" s="25"/>
      <c r="AG80">
        <f t="shared" si="5"/>
        <v>1756.9754102639274</v>
      </c>
      <c r="AI80" s="35">
        <f>PXIL!H80</f>
        <v>0</v>
      </c>
      <c r="AJ80" s="35">
        <f>PXIL!N80</f>
        <v>0</v>
      </c>
      <c r="AK80" s="35">
        <f>RTM_IEX!H80</f>
        <v>0.86999999999999988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11.097519999999999</v>
      </c>
      <c r="E81">
        <f>GT_NG!P81</f>
        <v>13.217179712694225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83.996685998342997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937.96411165431755</v>
      </c>
      <c r="P81" s="37">
        <v>118.19548303271172</v>
      </c>
      <c r="Q81" s="37">
        <v>38.19</v>
      </c>
      <c r="R81" s="39">
        <v>0</v>
      </c>
      <c r="S81" s="39">
        <v>0</v>
      </c>
      <c r="T81" s="38">
        <f>SUMPRODUCT(LTA!J81:AN81,LTA!J$101:AN$101,LTA!J$103:AN$103)</f>
        <v>31.33</v>
      </c>
      <c r="U81" s="38">
        <f>SUMPRODUCT(LTA!J81:AN81,LTA!J$102:AN$102,LTA!J$103:AN$103)</f>
        <v>63.18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378.78</v>
      </c>
      <c r="Z81" s="35">
        <f>IEX!N81</f>
        <v>0</v>
      </c>
      <c r="AA81" s="76">
        <f>STOA!H81</f>
        <v>3.56</v>
      </c>
      <c r="AB81" s="76">
        <f>-STOA!N81</f>
        <v>0</v>
      </c>
      <c r="AC81">
        <f t="shared" si="3"/>
        <v>14.147624235343759</v>
      </c>
      <c r="AD81">
        <f t="shared" si="4"/>
        <v>1670.0933561627228</v>
      </c>
      <c r="AE81">
        <f>'IDT-1'!B81</f>
        <v>68.774000000000001</v>
      </c>
      <c r="AF81" s="25"/>
      <c r="AG81">
        <f t="shared" si="5"/>
        <v>1738.8673561627229</v>
      </c>
      <c r="AI81" s="35">
        <f>PXIL!H81</f>
        <v>0</v>
      </c>
      <c r="AJ81" s="35">
        <f>PXIL!N81</f>
        <v>0</v>
      </c>
      <c r="AK81" s="35">
        <f>RTM_IEX!H81</f>
        <v>4.7299999999999995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11.097519999999999</v>
      </c>
      <c r="E82">
        <f>GT_NG!P82</f>
        <v>13.217179712694225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83.996685998342997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883.83103368781428</v>
      </c>
      <c r="P82" s="37">
        <v>118.19548303271172</v>
      </c>
      <c r="Q82" s="37">
        <v>38.19</v>
      </c>
      <c r="R82" s="39">
        <v>0</v>
      </c>
      <c r="S82" s="39">
        <v>0</v>
      </c>
      <c r="T82" s="38">
        <f>SUMPRODUCT(LTA!J82:AN82,LTA!J$101:AN$101,LTA!J$103:AN$103)</f>
        <v>31.01</v>
      </c>
      <c r="U82" s="38">
        <f>SUMPRODUCT(LTA!J82:AN82,LTA!J$102:AN$102,LTA!J$103:AN$103)</f>
        <v>62.68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399.98</v>
      </c>
      <c r="Z82" s="35">
        <f>IEX!N82</f>
        <v>0</v>
      </c>
      <c r="AA82" s="76">
        <f>STOA!H82</f>
        <v>3.56</v>
      </c>
      <c r="AB82" s="76">
        <f>-STOA!N82</f>
        <v>0</v>
      </c>
      <c r="AC82">
        <f t="shared" si="3"/>
        <v>14.034030380425131</v>
      </c>
      <c r="AD82">
        <f t="shared" si="4"/>
        <v>1656.6838720511382</v>
      </c>
      <c r="AE82">
        <f>'IDT-1'!B82</f>
        <v>72.259</v>
      </c>
      <c r="AF82" s="25"/>
      <c r="AG82">
        <f t="shared" si="5"/>
        <v>1728.9428720511382</v>
      </c>
      <c r="AI82" s="35">
        <f>PXIL!H82</f>
        <v>0</v>
      </c>
      <c r="AJ82" s="35">
        <f>PXIL!N82</f>
        <v>0</v>
      </c>
      <c r="AK82" s="35">
        <f>RTM_IEX!H82</f>
        <v>24.959999999999997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11.097519999999999</v>
      </c>
      <c r="E83">
        <f>GT_NG!P83</f>
        <v>14.225804614070066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99.606297714179519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852.33611405251202</v>
      </c>
      <c r="P83" s="37">
        <v>118.19548303271172</v>
      </c>
      <c r="Q83" s="37">
        <v>38.19</v>
      </c>
      <c r="R83" s="39">
        <v>0</v>
      </c>
      <c r="S83" s="39">
        <v>0</v>
      </c>
      <c r="T83" s="38">
        <f>SUMPRODUCT(LTA!J83:AN83,LTA!J$101:AN$101,LTA!J$103:AN$103)</f>
        <v>31.330000000000002</v>
      </c>
      <c r="U83" s="38">
        <f>SUMPRODUCT(LTA!J83:AN83,LTA!J$102:AN$102,LTA!J$103:AN$103)</f>
        <v>65.180000000000007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379.74</v>
      </c>
      <c r="Z83" s="35">
        <f>IEX!N83</f>
        <v>0</v>
      </c>
      <c r="AA83" s="76">
        <f>STOA!H83</f>
        <v>3.56</v>
      </c>
      <c r="AB83" s="76">
        <f>-STOA!N83</f>
        <v>0</v>
      </c>
      <c r="AC83">
        <f t="shared" si="3"/>
        <v>13.985422243073176</v>
      </c>
      <c r="AD83">
        <f t="shared" si="4"/>
        <v>1650.9457971704003</v>
      </c>
      <c r="AE83">
        <f>'IDT-1'!B83</f>
        <v>55.825000000000003</v>
      </c>
      <c r="AF83" s="25"/>
      <c r="AG83">
        <f t="shared" si="5"/>
        <v>1706.7707971704003</v>
      </c>
      <c r="AI83" s="35">
        <f>PXIL!H83</f>
        <v>0</v>
      </c>
      <c r="AJ83" s="35">
        <f>PXIL!N83</f>
        <v>0</v>
      </c>
      <c r="AK83" s="35">
        <f>RTM_IEX!H83</f>
        <v>51.47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11.097519999999999</v>
      </c>
      <c r="E84">
        <f>GT_NG!P84</f>
        <v>14.225804614070066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99.606297714179519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818.74660272544406</v>
      </c>
      <c r="P84" s="37">
        <v>118.19548303271172</v>
      </c>
      <c r="Q84" s="37">
        <v>38.19</v>
      </c>
      <c r="R84" s="39">
        <v>0</v>
      </c>
      <c r="S84" s="39">
        <v>0</v>
      </c>
      <c r="T84" s="38">
        <f>SUMPRODUCT(LTA!J84:AN84,LTA!J$101:AN$101,LTA!J$103:AN$103)</f>
        <v>31.67</v>
      </c>
      <c r="U84" s="38">
        <f>SUMPRODUCT(LTA!J84:AN84,LTA!J$102:AN$102,LTA!J$103:AN$103)</f>
        <v>66.180000000000007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388.42</v>
      </c>
      <c r="Z84" s="35">
        <f>IEX!N84</f>
        <v>0</v>
      </c>
      <c r="AA84" s="76">
        <f>STOA!H84</f>
        <v>3.56</v>
      </c>
      <c r="AB84" s="76">
        <f>-STOA!N84</f>
        <v>0</v>
      </c>
      <c r="AC84">
        <f t="shared" si="3"/>
        <v>13.876478347925806</v>
      </c>
      <c r="AD84">
        <f t="shared" si="4"/>
        <v>1638.0852297384797</v>
      </c>
      <c r="AE84">
        <f>'IDT-1'!B84</f>
        <v>57.503</v>
      </c>
      <c r="AF84" s="25"/>
      <c r="AG84">
        <f t="shared" si="5"/>
        <v>1695.5882297384796</v>
      </c>
      <c r="AI84" s="35">
        <f>PXIL!H84</f>
        <v>0</v>
      </c>
      <c r="AJ84" s="35">
        <f>PXIL!N84</f>
        <v>0</v>
      </c>
      <c r="AK84" s="35">
        <f>RTM_IEX!H84</f>
        <v>62.07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11.097519999999999</v>
      </c>
      <c r="E85">
        <f>GT_NG!P85</f>
        <v>14.225804614070066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99.606297714179519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810.76642533384131</v>
      </c>
      <c r="P85" s="37">
        <v>118.19548303271172</v>
      </c>
      <c r="Q85" s="37">
        <v>38.19</v>
      </c>
      <c r="R85" s="39">
        <v>0</v>
      </c>
      <c r="S85" s="39">
        <v>0</v>
      </c>
      <c r="T85" s="38">
        <f>SUMPRODUCT(LTA!J85:AN85,LTA!J$101:AN$101,LTA!J$103:AN$103)</f>
        <v>31.67</v>
      </c>
      <c r="U85" s="38">
        <f>SUMPRODUCT(LTA!J85:AN85,LTA!J$102:AN$102,LTA!J$103:AN$103)</f>
        <v>67.680000000000007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386.48</v>
      </c>
      <c r="Z85" s="35">
        <f>IEX!N85</f>
        <v>0</v>
      </c>
      <c r="AA85" s="76">
        <f>STOA!H85</f>
        <v>3.56</v>
      </c>
      <c r="AB85" s="76">
        <f>-STOA!N85</f>
        <v>0</v>
      </c>
      <c r="AC85">
        <f t="shared" si="3"/>
        <v>13.748964857836343</v>
      </c>
      <c r="AD85">
        <f t="shared" si="4"/>
        <v>1623.0325658369663</v>
      </c>
      <c r="AE85">
        <f>'IDT-1'!B85</f>
        <v>65.263000000000005</v>
      </c>
      <c r="AF85" s="25"/>
      <c r="AG85">
        <f t="shared" si="5"/>
        <v>1688.2955658369663</v>
      </c>
      <c r="AI85" s="35">
        <f>PXIL!H85</f>
        <v>0</v>
      </c>
      <c r="AJ85" s="35">
        <f>PXIL!N85</f>
        <v>0</v>
      </c>
      <c r="AK85" s="35">
        <f>RTM_IEX!H85</f>
        <v>55.31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11.097519999999999</v>
      </c>
      <c r="E86">
        <f>GT_NG!P86</f>
        <v>14.225804614070066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99.606297714179519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809.014308874726</v>
      </c>
      <c r="P86" s="37">
        <v>118.19548303271172</v>
      </c>
      <c r="Q86" s="37">
        <v>38.19</v>
      </c>
      <c r="R86" s="39">
        <v>0</v>
      </c>
      <c r="S86" s="39">
        <v>0</v>
      </c>
      <c r="T86" s="38">
        <f>SUMPRODUCT(LTA!J86:AN86,LTA!J$101:AN$101,LTA!J$103:AN$103)</f>
        <v>32.010000000000005</v>
      </c>
      <c r="U86" s="38">
        <f>SUMPRODUCT(LTA!J86:AN86,LTA!J$102:AN$102,LTA!J$103:AN$103)</f>
        <v>67.180000000000007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394.2</v>
      </c>
      <c r="Z86" s="35">
        <f>IEX!N86</f>
        <v>0</v>
      </c>
      <c r="AA86" s="76">
        <f>STOA!H86</f>
        <v>3.56</v>
      </c>
      <c r="AB86" s="76">
        <f>-STOA!N86</f>
        <v>0</v>
      </c>
      <c r="AC86">
        <f t="shared" si="3"/>
        <v>13.708711079579775</v>
      </c>
      <c r="AD86">
        <f t="shared" si="4"/>
        <v>1618.2807031561076</v>
      </c>
      <c r="AE86">
        <f>'IDT-1'!B86</f>
        <v>69.933999999999997</v>
      </c>
      <c r="AF86" s="25"/>
      <c r="AG86">
        <f t="shared" si="5"/>
        <v>1688.2147031561076</v>
      </c>
      <c r="AI86" s="35">
        <f>PXIL!H86</f>
        <v>0</v>
      </c>
      <c r="AJ86" s="35">
        <f>PXIL!N86</f>
        <v>0</v>
      </c>
      <c r="AK86" s="35">
        <f>RTM_IEX!H86</f>
        <v>44.71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11.097519999999999</v>
      </c>
      <c r="E87">
        <f>GT_NG!P87</f>
        <v>14.225804614070066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99.606297714179519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807.88557277927237</v>
      </c>
      <c r="P87" s="37">
        <v>118.19548303271172</v>
      </c>
      <c r="Q87" s="37">
        <v>38.19</v>
      </c>
      <c r="R87" s="39">
        <v>0</v>
      </c>
      <c r="S87" s="39">
        <v>0</v>
      </c>
      <c r="T87" s="38">
        <f>SUMPRODUCT(LTA!J87:AN87,LTA!J$101:AN$101,LTA!J$103:AN$103)</f>
        <v>37.33</v>
      </c>
      <c r="U87" s="38">
        <f>SUMPRODUCT(LTA!J87:AN87,LTA!J$102:AN$102,LTA!J$103:AN$103)</f>
        <v>66.17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295.89</v>
      </c>
      <c r="Z87" s="35">
        <f>IEX!N87</f>
        <v>0</v>
      </c>
      <c r="AA87" s="76">
        <f>STOA!H87</f>
        <v>3.6100000000000003</v>
      </c>
      <c r="AB87" s="76">
        <f>-STOA!N87</f>
        <v>0</v>
      </c>
      <c r="AC87">
        <f t="shared" si="3"/>
        <v>13.403969696377962</v>
      </c>
      <c r="AD87">
        <f t="shared" si="4"/>
        <v>1582.3067084438555</v>
      </c>
      <c r="AE87">
        <f>'IDT-1'!B87</f>
        <v>100.041</v>
      </c>
      <c r="AF87" s="25"/>
      <c r="AG87">
        <f t="shared" si="5"/>
        <v>1682.3477084438555</v>
      </c>
      <c r="AI87" s="35">
        <f>PXIL!H87</f>
        <v>0</v>
      </c>
      <c r="AJ87" s="35">
        <f>PXIL!N87</f>
        <v>0</v>
      </c>
      <c r="AK87" s="35">
        <f>RTM_IEX!H87</f>
        <v>103.51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11.097519999999999</v>
      </c>
      <c r="E88">
        <f>GT_NG!P88</f>
        <v>14.225804614070066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99.606297714179519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789.41229904448551</v>
      </c>
      <c r="P88" s="37">
        <v>118.19548303271172</v>
      </c>
      <c r="Q88" s="37">
        <v>38.19</v>
      </c>
      <c r="R88" s="39">
        <v>0</v>
      </c>
      <c r="S88" s="39">
        <v>0</v>
      </c>
      <c r="T88" s="38">
        <f>SUMPRODUCT(LTA!J88:AN88,LTA!J$101:AN$101,LTA!J$103:AN$103)</f>
        <v>36.989999999999995</v>
      </c>
      <c r="U88" s="38">
        <f>SUMPRODUCT(LTA!J88:AN88,LTA!J$102:AN$102,LTA!J$103:AN$103)</f>
        <v>65.67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310.35000000000002</v>
      </c>
      <c r="Z88" s="35">
        <f>IEX!N88</f>
        <v>0</v>
      </c>
      <c r="AA88" s="76">
        <f>STOA!H88</f>
        <v>3.6100000000000003</v>
      </c>
      <c r="AB88" s="76">
        <f>-STOA!N88</f>
        <v>0</v>
      </c>
      <c r="AC88">
        <f t="shared" si="3"/>
        <v>13.589918197005751</v>
      </c>
      <c r="AD88">
        <f t="shared" si="4"/>
        <v>1604.2574862084409</v>
      </c>
      <c r="AE88">
        <f>'IDT-1'!B88</f>
        <v>86.363</v>
      </c>
      <c r="AF88" s="25"/>
      <c r="AG88">
        <f t="shared" si="5"/>
        <v>1690.620486208441</v>
      </c>
      <c r="AI88" s="35">
        <f>PXIL!H88</f>
        <v>0</v>
      </c>
      <c r="AJ88" s="35">
        <f>PXIL!N88</f>
        <v>0</v>
      </c>
      <c r="AK88" s="35">
        <f>RTM_IEX!H88</f>
        <v>130.5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11.097519999999999</v>
      </c>
      <c r="E89">
        <f>GT_NG!P89</f>
        <v>15.081916366657437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99.606297714179519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774.08489133083413</v>
      </c>
      <c r="P89" s="37">
        <v>118.19548303271172</v>
      </c>
      <c r="Q89" s="37">
        <v>38.19</v>
      </c>
      <c r="R89" s="39">
        <v>0</v>
      </c>
      <c r="S89" s="39">
        <v>0</v>
      </c>
      <c r="T89" s="38">
        <f>SUMPRODUCT(LTA!J89:AN89,LTA!J$101:AN$101,LTA!J$103:AN$103)</f>
        <v>36.340000000000003</v>
      </c>
      <c r="U89" s="38">
        <f>SUMPRODUCT(LTA!J89:AN89,LTA!J$102:AN$102,LTA!J$103:AN$103)</f>
        <v>64.67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368.17</v>
      </c>
      <c r="Z89" s="35">
        <f>IEX!N89</f>
        <v>0</v>
      </c>
      <c r="AA89" s="76">
        <f>STOA!H89</f>
        <v>3.6100000000000003</v>
      </c>
      <c r="AB89" s="76">
        <f>-STOA!N89</f>
        <v>0</v>
      </c>
      <c r="AC89">
        <f t="shared" si="3"/>
        <v>14.021079310932814</v>
      </c>
      <c r="AD89">
        <f t="shared" si="4"/>
        <v>1655.1550291334499</v>
      </c>
      <c r="AE89">
        <f>'IDT-1'!B89</f>
        <v>55.575000000000003</v>
      </c>
      <c r="AF89" s="25"/>
      <c r="AG89">
        <f t="shared" si="5"/>
        <v>1710.73002913345</v>
      </c>
      <c r="AI89" s="35">
        <f>PXIL!H89</f>
        <v>0</v>
      </c>
      <c r="AJ89" s="35">
        <f>PXIL!N89</f>
        <v>0</v>
      </c>
      <c r="AK89" s="35">
        <f>RTM_IEX!H89</f>
        <v>140.13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11.097519999999999</v>
      </c>
      <c r="E90">
        <f>GT_NG!P90</f>
        <v>15.081916366657437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99.606297714179519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773.46103418797713</v>
      </c>
      <c r="P90" s="37">
        <v>118.19548303271172</v>
      </c>
      <c r="Q90" s="37">
        <v>38.19</v>
      </c>
      <c r="R90" s="39">
        <v>0</v>
      </c>
      <c r="S90" s="39">
        <v>0</v>
      </c>
      <c r="T90" s="38">
        <f>SUMPRODUCT(LTA!J90:AN90,LTA!J$101:AN$101,LTA!J$103:AN$103)</f>
        <v>36.33</v>
      </c>
      <c r="U90" s="38">
        <f>SUMPRODUCT(LTA!J90:AN90,LTA!J$102:AN$102,LTA!J$103:AN$103)</f>
        <v>64.67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372.03</v>
      </c>
      <c r="Z90" s="35">
        <f>IEX!N90</f>
        <v>0</v>
      </c>
      <c r="AA90" s="76">
        <f>STOA!H90</f>
        <v>3.6100000000000003</v>
      </c>
      <c r="AB90" s="76">
        <f>-STOA!N90</f>
        <v>0</v>
      </c>
      <c r="AC90">
        <f t="shared" si="3"/>
        <v>14.104878910932815</v>
      </c>
      <c r="AD90">
        <f t="shared" si="4"/>
        <v>1665.047372390593</v>
      </c>
      <c r="AE90">
        <f>'IDT-1'!B90</f>
        <v>49.642000000000003</v>
      </c>
      <c r="AF90" s="25"/>
      <c r="AG90">
        <f t="shared" si="5"/>
        <v>1714.689372390593</v>
      </c>
      <c r="AI90" s="35">
        <f>PXIL!H90</f>
        <v>0</v>
      </c>
      <c r="AJ90" s="35">
        <f>PXIL!N90</f>
        <v>0</v>
      </c>
      <c r="AK90" s="35">
        <f>RTM_IEX!H90</f>
        <v>146.88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11.097519999999999</v>
      </c>
      <c r="E91">
        <f>GT_NG!P91</f>
        <v>15.081916366657437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99.606297714179519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773.45103418797703</v>
      </c>
      <c r="P91" s="37">
        <v>118.19548303271172</v>
      </c>
      <c r="Q91" s="37">
        <v>38.19</v>
      </c>
      <c r="R91" s="39">
        <v>0</v>
      </c>
      <c r="S91" s="39">
        <v>0</v>
      </c>
      <c r="T91" s="38">
        <f>SUMPRODUCT(LTA!J91:AN91,LTA!J$101:AN$101,LTA!J$103:AN$103)</f>
        <v>38.989999999999995</v>
      </c>
      <c r="U91" s="38">
        <f>SUMPRODUCT(LTA!J91:AN91,LTA!J$102:AN$102,LTA!J$103:AN$103)</f>
        <v>69.67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553.22</v>
      </c>
      <c r="Z91" s="35">
        <f>IEX!N91</f>
        <v>0</v>
      </c>
      <c r="AA91" s="76">
        <f>STOA!H91</f>
        <v>3.56</v>
      </c>
      <c r="AB91" s="76">
        <f>-STOA!N91</f>
        <v>-137.52000000000001</v>
      </c>
      <c r="AC91">
        <f t="shared" si="3"/>
        <v>16.977048521259562</v>
      </c>
      <c r="AD91">
        <f t="shared" si="4"/>
        <v>1727.8952027802661</v>
      </c>
      <c r="AE91">
        <f>'IDT-1'!B91</f>
        <v>0</v>
      </c>
      <c r="AF91" s="25"/>
      <c r="AG91">
        <f t="shared" si="5"/>
        <v>1727.8952027802661</v>
      </c>
      <c r="AI91" s="35">
        <f>PXIL!H91</f>
        <v>0</v>
      </c>
      <c r="AJ91" s="35">
        <f>PXIL!N91</f>
        <v>0</v>
      </c>
      <c r="AK91" s="35">
        <f>RTM_IEX!H91</f>
        <v>161.32999999999998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11.097519999999999</v>
      </c>
      <c r="E92">
        <f>GT_NG!P92</f>
        <v>15.081916366657437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99.606297714179519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766.5117142302156</v>
      </c>
      <c r="P92" s="37">
        <v>118.19548303271172</v>
      </c>
      <c r="Q92" s="37">
        <v>38.19</v>
      </c>
      <c r="R92" s="39">
        <v>0</v>
      </c>
      <c r="S92" s="39">
        <v>0</v>
      </c>
      <c r="T92" s="38">
        <f>SUMPRODUCT(LTA!J92:AN92,LTA!J$101:AN$101,LTA!J$103:AN$103)</f>
        <v>38.67</v>
      </c>
      <c r="U92" s="38">
        <f>SUMPRODUCT(LTA!J92:AN92,LTA!J$102:AN$102,LTA!J$103:AN$103)</f>
        <v>68.67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551.29999999999995</v>
      </c>
      <c r="Z92" s="35">
        <f>IEX!N92</f>
        <v>0</v>
      </c>
      <c r="AA92" s="76">
        <f>STOA!H92</f>
        <v>3.56</v>
      </c>
      <c r="AB92" s="76">
        <f>-STOA!N92</f>
        <v>-137.52000000000001</v>
      </c>
      <c r="AC92">
        <f t="shared" si="3"/>
        <v>16.988730233614362</v>
      </c>
      <c r="AD92">
        <f t="shared" si="4"/>
        <v>1729.27420111015</v>
      </c>
      <c r="AE92">
        <f>'IDT-1'!B92</f>
        <v>0</v>
      </c>
      <c r="AF92" s="25"/>
      <c r="AG92">
        <f t="shared" si="5"/>
        <v>1729.27420111015</v>
      </c>
      <c r="AI92" s="35">
        <f>PXIL!H92</f>
        <v>0</v>
      </c>
      <c r="AJ92" s="35">
        <f>PXIL!N92</f>
        <v>0</v>
      </c>
      <c r="AK92" s="35">
        <f>RTM_IEX!H92</f>
        <v>172.9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11.097519999999999</v>
      </c>
      <c r="E93">
        <f>GT_NG!P93</f>
        <v>15.081916366657437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99.606297714179519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788.71391330152221</v>
      </c>
      <c r="P93" s="37">
        <v>118.19548303271172</v>
      </c>
      <c r="Q93" s="37">
        <v>38.19</v>
      </c>
      <c r="R93" s="39">
        <v>0</v>
      </c>
      <c r="S93" s="39">
        <v>0</v>
      </c>
      <c r="T93" s="38">
        <f>SUMPRODUCT(LTA!J93:AN93,LTA!J$101:AN$101,LTA!J$103:AN$103)</f>
        <v>43.010000000000005</v>
      </c>
      <c r="U93" s="38">
        <f>SUMPRODUCT(LTA!J93:AN93,LTA!J$102:AN$102,LTA!J$103:AN$103)</f>
        <v>76.17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545.52</v>
      </c>
      <c r="Z93" s="35">
        <f>IEX!N93</f>
        <v>0</v>
      </c>
      <c r="AA93" s="76">
        <f>STOA!H93</f>
        <v>3.56</v>
      </c>
      <c r="AB93" s="76">
        <f>-STOA!N93</f>
        <v>-137.52000000000001</v>
      </c>
      <c r="AC93">
        <f t="shared" si="3"/>
        <v>16.878120705813338</v>
      </c>
      <c r="AD93">
        <f t="shared" si="4"/>
        <v>1716.2170097092576</v>
      </c>
      <c r="AE93">
        <f>'IDT-1'!B93</f>
        <v>0</v>
      </c>
      <c r="AF93" s="25"/>
      <c r="AG93">
        <f t="shared" si="5"/>
        <v>1716.2170097092576</v>
      </c>
      <c r="AI93" s="35">
        <f>PXIL!H93</f>
        <v>0</v>
      </c>
      <c r="AJ93" s="35">
        <f>PXIL!N93</f>
        <v>0</v>
      </c>
      <c r="AK93" s="35">
        <f>RTM_IEX!H93</f>
        <v>131.47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11.097519999999999</v>
      </c>
      <c r="E94">
        <f>GT_NG!P94</f>
        <v>15.081916366657437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99.606297714179519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788.71391330152221</v>
      </c>
      <c r="P94" s="37">
        <v>118.19548303271172</v>
      </c>
      <c r="Q94" s="37">
        <v>38.19</v>
      </c>
      <c r="R94" s="39">
        <v>0</v>
      </c>
      <c r="S94" s="39">
        <v>0</v>
      </c>
      <c r="T94" s="38">
        <f>SUMPRODUCT(LTA!J94:AN94,LTA!J$101:AN$101,LTA!J$103:AN$103)</f>
        <v>42.989999999999995</v>
      </c>
      <c r="U94" s="38">
        <f>SUMPRODUCT(LTA!J94:AN94,LTA!J$102:AN$102,LTA!J$103:AN$103)</f>
        <v>75.67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537.79999999999995</v>
      </c>
      <c r="Z94" s="35">
        <f>IEX!N94</f>
        <v>0</v>
      </c>
      <c r="AA94" s="76">
        <f>STOA!H94</f>
        <v>3.56</v>
      </c>
      <c r="AB94" s="76">
        <f>-STOA!N94</f>
        <v>-137.52000000000001</v>
      </c>
      <c r="AC94">
        <f t="shared" si="3"/>
        <v>16.849308705813339</v>
      </c>
      <c r="AD94">
        <f t="shared" si="4"/>
        <v>1712.8158217092575</v>
      </c>
      <c r="AE94">
        <f>'IDT-1'!B94</f>
        <v>0</v>
      </c>
      <c r="AF94" s="25"/>
      <c r="AG94">
        <f t="shared" si="5"/>
        <v>1712.8158217092575</v>
      </c>
      <c r="AI94" s="35">
        <f>PXIL!H94</f>
        <v>0</v>
      </c>
      <c r="AJ94" s="35">
        <f>PXIL!N94</f>
        <v>0</v>
      </c>
      <c r="AK94" s="35">
        <f>RTM_IEX!H94</f>
        <v>136.28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11.097519999999999</v>
      </c>
      <c r="E95">
        <f>GT_NG!P95</f>
        <v>15.081916366657437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99.606297714179519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774.42166360932117</v>
      </c>
      <c r="P95" s="37">
        <v>118.19548303271172</v>
      </c>
      <c r="Q95" s="37">
        <v>38.19</v>
      </c>
      <c r="R95" s="39">
        <v>0</v>
      </c>
      <c r="S95" s="39">
        <v>0</v>
      </c>
      <c r="T95" s="38">
        <f>SUMPRODUCT(LTA!J95:AN95,LTA!J$101:AN$101,LTA!J$103:AN$103)</f>
        <v>48.989999999999995</v>
      </c>
      <c r="U95" s="38">
        <f>SUMPRODUCT(LTA!J95:AN95,LTA!J$102:AN$102,LTA!J$103:AN$103)</f>
        <v>74.67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531.04999999999995</v>
      </c>
      <c r="Z95" s="35">
        <f>IEX!N95</f>
        <v>0</v>
      </c>
      <c r="AA95" s="76">
        <f>STOA!H95</f>
        <v>3.47</v>
      </c>
      <c r="AB95" s="76">
        <f>-STOA!N95</f>
        <v>-137.52000000000001</v>
      </c>
      <c r="AC95">
        <f t="shared" si="3"/>
        <v>16.430381808398852</v>
      </c>
      <c r="AD95">
        <f t="shared" si="4"/>
        <v>1663.3624989144712</v>
      </c>
      <c r="AE95">
        <f>'IDT-1'!B95</f>
        <v>0</v>
      </c>
      <c r="AF95" s="25"/>
      <c r="AG95">
        <f t="shared" si="5"/>
        <v>1663.3624989144712</v>
      </c>
      <c r="AI95" s="35">
        <f>PXIL!H95</f>
        <v>0</v>
      </c>
      <c r="AJ95" s="35">
        <f>PXIL!N95</f>
        <v>0</v>
      </c>
      <c r="AK95" s="35">
        <f>RTM_IEX!H95</f>
        <v>102.54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11.097519999999999</v>
      </c>
      <c r="E96">
        <f>GT_NG!P96</f>
        <v>15.081916366657437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99.606297714179519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772.84489454855714</v>
      </c>
      <c r="P96" s="37">
        <v>118.19548303271172</v>
      </c>
      <c r="Q96" s="37">
        <v>38.19</v>
      </c>
      <c r="R96" s="39">
        <v>0</v>
      </c>
      <c r="S96" s="39">
        <v>0</v>
      </c>
      <c r="T96" s="38">
        <f>SUMPRODUCT(LTA!J96:AN96,LTA!J$101:AN$101,LTA!J$103:AN$103)</f>
        <v>49.67</v>
      </c>
      <c r="U96" s="38">
        <f>SUMPRODUCT(LTA!J96:AN96,LTA!J$102:AN$102,LTA!J$103:AN$103)</f>
        <v>74.17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506</v>
      </c>
      <c r="Z96" s="35">
        <f>IEX!N96</f>
        <v>0</v>
      </c>
      <c r="AA96" s="76">
        <f>STOA!H96</f>
        <v>3.47</v>
      </c>
      <c r="AB96" s="76">
        <f>-STOA!N96</f>
        <v>-137.52000000000001</v>
      </c>
      <c r="AC96">
        <f t="shared" si="3"/>
        <v>16.321628948288435</v>
      </c>
      <c r="AD96">
        <f t="shared" si="4"/>
        <v>1650.5244827138176</v>
      </c>
      <c r="AE96">
        <f>'IDT-1'!B96</f>
        <v>0</v>
      </c>
      <c r="AF96" s="25"/>
      <c r="AG96">
        <f t="shared" si="5"/>
        <v>1650.5244827138176</v>
      </c>
      <c r="AI96" s="35">
        <f>PXIL!H96</f>
        <v>0</v>
      </c>
      <c r="AJ96" s="35">
        <f>PXIL!N96</f>
        <v>0</v>
      </c>
      <c r="AK96" s="35">
        <f>RTM_IEX!H96</f>
        <v>116.04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11.097519999999999</v>
      </c>
      <c r="E97">
        <f>GT_NG!P97</f>
        <v>15.081916366657437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99.606297714179519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772.02798254855713</v>
      </c>
      <c r="P97" s="37">
        <v>118.19548303271172</v>
      </c>
      <c r="Q97" s="37">
        <v>38.19</v>
      </c>
      <c r="R97" s="39">
        <v>0</v>
      </c>
      <c r="S97" s="39">
        <v>0</v>
      </c>
      <c r="T97" s="38">
        <f>SUMPRODUCT(LTA!J97:AN97,LTA!J$101:AN$101,LTA!J$103:AN$103)</f>
        <v>49.67</v>
      </c>
      <c r="U97" s="38">
        <f>SUMPRODUCT(LTA!J97:AN97,LTA!J$102:AN$102,LTA!J$103:AN$103)</f>
        <v>74.17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492.5</v>
      </c>
      <c r="Z97" s="35">
        <f>IEX!N97</f>
        <v>0</v>
      </c>
      <c r="AA97" s="76">
        <f>STOA!H97</f>
        <v>3.47</v>
      </c>
      <c r="AB97" s="76">
        <f>-STOA!N97</f>
        <v>-137.52000000000001</v>
      </c>
      <c r="AC97">
        <f t="shared" si="3"/>
        <v>16.079902887488434</v>
      </c>
      <c r="AD97">
        <f t="shared" si="4"/>
        <v>1621.9892967746175</v>
      </c>
      <c r="AE97">
        <f>'IDT-1'!B97</f>
        <v>0</v>
      </c>
      <c r="AF97" s="25"/>
      <c r="AG97">
        <f t="shared" si="5"/>
        <v>1621.9892967746175</v>
      </c>
      <c r="AI97" s="35">
        <f>PXIL!H97</f>
        <v>0</v>
      </c>
      <c r="AJ97" s="35">
        <f>PXIL!N97</f>
        <v>0</v>
      </c>
      <c r="AK97" s="35">
        <f>RTM_IEX!H97</f>
        <v>101.58000000000001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11.097519999999999</v>
      </c>
      <c r="E98">
        <f>GT_NG!P98</f>
        <v>15.081916366657437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99.606297714179519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772.02798254855725</v>
      </c>
      <c r="P98" s="37">
        <v>118.19548303271172</v>
      </c>
      <c r="Q98" s="37">
        <v>38.19</v>
      </c>
      <c r="R98" s="39">
        <v>0</v>
      </c>
      <c r="S98" s="39">
        <v>0</v>
      </c>
      <c r="T98" s="38">
        <f>SUMPRODUCT(LTA!J98:AN98,LTA!J$101:AN$101,LTA!J$103:AN$103)</f>
        <v>49.67</v>
      </c>
      <c r="U98" s="38">
        <f>SUMPRODUCT(LTA!J98:AN98,LTA!J$102:AN$102,LTA!J$103:AN$103)</f>
        <v>74.17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487.68</v>
      </c>
      <c r="Z98" s="35">
        <f>IEX!N98</f>
        <v>0</v>
      </c>
      <c r="AA98" s="76">
        <f>STOA!H98</f>
        <v>3.47</v>
      </c>
      <c r="AB98" s="76">
        <f>-STOA!N98</f>
        <v>-137.52000000000001</v>
      </c>
      <c r="AC98">
        <f t="shared" si="3"/>
        <v>15.909886887488435</v>
      </c>
      <c r="AD98">
        <f t="shared" si="4"/>
        <v>1601.9193127746178</v>
      </c>
      <c r="AE98">
        <f>'IDT-1'!B98</f>
        <v>0</v>
      </c>
      <c r="AF98" s="25"/>
      <c r="AG98">
        <f t="shared" si="5"/>
        <v>1601.9193127746178</v>
      </c>
      <c r="AI98" s="35">
        <f>PXIL!H98</f>
        <v>0</v>
      </c>
      <c r="AJ98" s="35">
        <f>PXIL!N98</f>
        <v>0</v>
      </c>
      <c r="AK98" s="35">
        <f>RTM_IEX!H98</f>
        <v>86.160000000000011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0.26634048000000027</v>
      </c>
      <c r="E99">
        <f t="shared" si="6"/>
        <v>0.33960588591072788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2.1671622477740393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18.357028454594921</v>
      </c>
      <c r="P99" s="37">
        <f t="shared" si="6"/>
        <v>2.830396435492768</v>
      </c>
      <c r="Q99" s="37">
        <f t="shared" si="6"/>
        <v>0.91717126063064236</v>
      </c>
      <c r="R99" s="39">
        <f t="shared" si="6"/>
        <v>0.49298620440069479</v>
      </c>
      <c r="S99" s="39">
        <f t="shared" si="6"/>
        <v>0</v>
      </c>
      <c r="T99" s="38">
        <f t="shared" si="6"/>
        <v>4.6052600000000004</v>
      </c>
      <c r="U99" s="38">
        <f t="shared" si="6"/>
        <v>1.4666275000000011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4.9999949999999993</v>
      </c>
      <c r="Z99" s="35">
        <f t="shared" si="6"/>
        <v>0</v>
      </c>
      <c r="AA99" s="76">
        <f t="shared" si="6"/>
        <v>8.5970000000000046E-2</v>
      </c>
      <c r="AB99" s="76">
        <f t="shared" si="6"/>
        <v>-1.1001600000000002</v>
      </c>
      <c r="AC99">
        <f t="shared" si="6"/>
        <v>0.3281286742262941</v>
      </c>
      <c r="AD99">
        <f t="shared" si="6"/>
        <v>36.46842979457751</v>
      </c>
      <c r="AE99">
        <f t="shared" si="6"/>
        <v>0.59420125000000001</v>
      </c>
      <c r="AG99">
        <f t="shared" si="6"/>
        <v>37.062631044577486</v>
      </c>
      <c r="AI99">
        <f t="shared" si="6"/>
        <v>0</v>
      </c>
      <c r="AJ99">
        <f t="shared" si="6"/>
        <v>0</v>
      </c>
      <c r="AK99">
        <f t="shared" si="6"/>
        <v>1.2822349999999998</v>
      </c>
      <c r="AL99">
        <f t="shared" si="6"/>
        <v>-2.8250000000000001E-2</v>
      </c>
      <c r="AM99">
        <f t="shared" si="6"/>
        <v>0</v>
      </c>
      <c r="AN99">
        <f t="shared" si="6"/>
        <v>0</v>
      </c>
      <c r="AO99">
        <f t="shared" si="6"/>
        <v>0.11418999999999999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45592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6.2057799999999999</v>
      </c>
      <c r="E3">
        <f>GT_NG!Q3</f>
        <v>8.2605926336194972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107.59600074335626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671.25299663745864</v>
      </c>
      <c r="P3" s="37">
        <v>68.347388031183115</v>
      </c>
      <c r="Q3" s="37">
        <v>21.42</v>
      </c>
      <c r="R3" s="39">
        <v>0</v>
      </c>
      <c r="S3" s="39">
        <v>0</v>
      </c>
      <c r="T3" s="38">
        <f>SUMPRODUCT(LTA!J3:AN3,LTA!J$101:AN$101,LTA!J$104:AN$104)</f>
        <v>16</v>
      </c>
      <c r="U3" s="38">
        <f>SUMPRODUCT(LTA!J3:AN3,LTA!J$102:AN$102,LTA!J$104:AN$104)</f>
        <v>107.25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62.65</v>
      </c>
      <c r="Z3" s="35">
        <f>IEX!O3</f>
        <v>0</v>
      </c>
      <c r="AA3" s="76">
        <f>STOA!I3</f>
        <v>0</v>
      </c>
      <c r="AB3" s="76">
        <f>-STOA!O3</f>
        <v>-238.6</v>
      </c>
      <c r="AC3">
        <f>SUMIF(B3:AB3,"&gt;0")*$AC$2-SUMIF(B3:AB3,"&lt;0")*($AC$2/(1-$AC$2))+SUMIF(AI3:AR3,"&gt;0")*$AC$2-SUMIF(AI3:AR3,"&lt;0")*($AC$2/(1-$AC$2))</f>
        <v>11.146413400741718</v>
      </c>
      <c r="AD3">
        <f>SUM(B3:AB3,AI3:AV3)-AC3</f>
        <v>836.58634464487568</v>
      </c>
      <c r="AE3">
        <f>'IDT-1'!C3</f>
        <v>0</v>
      </c>
      <c r="AF3" s="25"/>
      <c r="AG3">
        <f>SUM(AD3:AF3)</f>
        <v>836.58634464487568</v>
      </c>
      <c r="AI3" s="35">
        <f>PXIL!I3</f>
        <v>0</v>
      </c>
      <c r="AJ3" s="35">
        <f>PXIL!O3</f>
        <v>0</v>
      </c>
      <c r="AK3" s="35">
        <f>RTM_IEX!I3</f>
        <v>17.350000000000001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6.2057799999999999</v>
      </c>
      <c r="E4">
        <f>GT_NG!Q4</f>
        <v>8.2605926336194972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107.59600074335626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675.19620145673571</v>
      </c>
      <c r="P4" s="37">
        <v>68.347388031183115</v>
      </c>
      <c r="Q4" s="37">
        <v>21.2</v>
      </c>
      <c r="R4" s="39">
        <v>0</v>
      </c>
      <c r="S4" s="39">
        <v>0</v>
      </c>
      <c r="T4" s="38">
        <f>SUMPRODUCT(LTA!J4:AN4,LTA!J$101:AN$101,LTA!J$104:AN$104)</f>
        <v>15.67</v>
      </c>
      <c r="U4" s="38">
        <f>SUMPRODUCT(LTA!J4:AN4,LTA!J$102:AN$102,LTA!J$104:AN$104)</f>
        <v>107.25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48.19</v>
      </c>
      <c r="Z4" s="35">
        <f>IEX!O4</f>
        <v>0</v>
      </c>
      <c r="AA4" s="76">
        <f>STOA!I4</f>
        <v>0</v>
      </c>
      <c r="AB4" s="76">
        <f>-STOA!O4</f>
        <v>-238.6</v>
      </c>
      <c r="AC4">
        <f t="shared" ref="AC4:AC67" si="0">SUMIF(B4:AB4,"&gt;0")*$AC$2-SUMIF(B4:AB4,"&lt;0")*($AC$2/(1-$AC$2))+SUMIF(AI4:AR4,"&gt;0")*$AC$2-SUMIF(AI4:AR4,"&lt;0")*($AC$2/(1-$AC$2))</f>
        <v>11.053452321223645</v>
      </c>
      <c r="AD4">
        <f t="shared" ref="AD4:AD67" si="1">SUM(B4:AB4,AI4:AV4)-AC4</f>
        <v>825.61251054367085</v>
      </c>
      <c r="AE4">
        <f>'IDT-1'!C4</f>
        <v>0</v>
      </c>
      <c r="AF4" s="25"/>
      <c r="AG4">
        <f t="shared" ref="AG4:AG67" si="2">SUM(AD4:AF4)</f>
        <v>825.61251054367085</v>
      </c>
      <c r="AI4" s="35">
        <f>PXIL!I4</f>
        <v>0</v>
      </c>
      <c r="AJ4" s="35">
        <f>PXIL!O4</f>
        <v>0</v>
      </c>
      <c r="AK4" s="35">
        <f>RTM_IEX!I4</f>
        <v>17.350000000000001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6.2057799999999999</v>
      </c>
      <c r="E5">
        <f>GT_NG!Q5</f>
        <v>8.2605926336194972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107.59600074335626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667.78465146468977</v>
      </c>
      <c r="P5" s="37">
        <v>68.347388031183115</v>
      </c>
      <c r="Q5" s="37">
        <v>21.2</v>
      </c>
      <c r="R5" s="39">
        <v>0</v>
      </c>
      <c r="S5" s="39">
        <v>0</v>
      </c>
      <c r="T5" s="38">
        <f>SUMPRODUCT(LTA!J5:AN5,LTA!J$101:AN$101,LTA!J$104:AN$104)</f>
        <v>16</v>
      </c>
      <c r="U5" s="38">
        <f>SUMPRODUCT(LTA!J5:AN5,LTA!J$102:AN$102,LTA!J$104:AN$104)</f>
        <v>107.25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28.91</v>
      </c>
      <c r="Z5" s="35">
        <f>IEX!O5</f>
        <v>0</v>
      </c>
      <c r="AA5" s="76">
        <f>STOA!I5</f>
        <v>0</v>
      </c>
      <c r="AB5" s="76">
        <f>-STOA!O5</f>
        <v>-238.6</v>
      </c>
      <c r="AC5">
        <f t="shared" si="0"/>
        <v>10.912991301290459</v>
      </c>
      <c r="AD5">
        <f t="shared" si="1"/>
        <v>809.0314215715581</v>
      </c>
      <c r="AE5">
        <f>'IDT-1'!C5</f>
        <v>0</v>
      </c>
      <c r="AF5" s="25"/>
      <c r="AG5">
        <f t="shared" si="2"/>
        <v>809.0314215715581</v>
      </c>
      <c r="AI5" s="35">
        <f>PXIL!I5</f>
        <v>0</v>
      </c>
      <c r="AJ5" s="35">
        <f>PXIL!O5</f>
        <v>0</v>
      </c>
      <c r="AK5" s="35">
        <f>RTM_IEX!I5</f>
        <v>26.99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6.2057799999999999</v>
      </c>
      <c r="E6">
        <f>GT_NG!Q6</f>
        <v>8.2605926336194972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107.59600074335626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667.28334507119359</v>
      </c>
      <c r="P6" s="37">
        <v>68.347388031183115</v>
      </c>
      <c r="Q6" s="37">
        <v>21.2</v>
      </c>
      <c r="R6" s="39">
        <v>0</v>
      </c>
      <c r="S6" s="39">
        <v>0</v>
      </c>
      <c r="T6" s="38">
        <f>SUMPRODUCT(LTA!J6:AN6,LTA!J$101:AN$101,LTA!J$104:AN$104)</f>
        <v>16</v>
      </c>
      <c r="U6" s="38">
        <f>SUMPRODUCT(LTA!J6:AN6,LTA!J$102:AN$102,LTA!J$104:AN$104)</f>
        <v>107.25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19.28</v>
      </c>
      <c r="Z6" s="35">
        <f>IEX!O6</f>
        <v>0</v>
      </c>
      <c r="AA6" s="76">
        <f>STOA!I6</f>
        <v>0</v>
      </c>
      <c r="AB6" s="76">
        <f>-STOA!O6</f>
        <v>-238.6</v>
      </c>
      <c r="AC6">
        <f t="shared" si="0"/>
        <v>10.803612327585091</v>
      </c>
      <c r="AD6">
        <f t="shared" si="1"/>
        <v>796.1194941517673</v>
      </c>
      <c r="AE6">
        <f>'IDT-1'!C6</f>
        <v>0</v>
      </c>
      <c r="AF6" s="25"/>
      <c r="AG6">
        <f t="shared" si="2"/>
        <v>796.1194941517673</v>
      </c>
      <c r="AI6" s="35">
        <f>PXIL!I6</f>
        <v>0</v>
      </c>
      <c r="AJ6" s="35">
        <f>PXIL!O6</f>
        <v>0</v>
      </c>
      <c r="AK6" s="35">
        <f>RTM_IEX!I6</f>
        <v>24.1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6.2057799999999999</v>
      </c>
      <c r="E7">
        <f>GT_NG!Q7</f>
        <v>8.2605926336194972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107.59600074335626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667.28334507119359</v>
      </c>
      <c r="P7" s="37">
        <v>68.347388031183115</v>
      </c>
      <c r="Q7" s="37">
        <v>21.2</v>
      </c>
      <c r="R7" s="39">
        <v>0</v>
      </c>
      <c r="S7" s="39">
        <v>0</v>
      </c>
      <c r="T7" s="38">
        <f>SUMPRODUCT(LTA!J7:AN7,LTA!J$101:AN$101,LTA!J$104:AN$104)</f>
        <v>15.67</v>
      </c>
      <c r="U7" s="38">
        <f>SUMPRODUCT(LTA!J7:AN7,LTA!J$102:AN$102,LTA!J$104:AN$104)</f>
        <v>107.25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4.82</v>
      </c>
      <c r="Z7" s="35">
        <f>IEX!O7</f>
        <v>0</v>
      </c>
      <c r="AA7" s="76">
        <f>STOA!I7</f>
        <v>0</v>
      </c>
      <c r="AB7" s="76">
        <f>-STOA!O7</f>
        <v>-238.6</v>
      </c>
      <c r="AC7">
        <f t="shared" si="0"/>
        <v>10.622676327585092</v>
      </c>
      <c r="AD7">
        <f t="shared" si="1"/>
        <v>774.76043015176742</v>
      </c>
      <c r="AE7">
        <f>'IDT-1'!C7</f>
        <v>0</v>
      </c>
      <c r="AF7" s="25"/>
      <c r="AG7">
        <f t="shared" si="2"/>
        <v>774.76043015176742</v>
      </c>
      <c r="AI7" s="35">
        <f>PXIL!I7</f>
        <v>0</v>
      </c>
      <c r="AJ7" s="35">
        <f>PXIL!O7</f>
        <v>0</v>
      </c>
      <c r="AK7" s="35">
        <f>RTM_IEX!I7</f>
        <v>17.350000000000001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6.2057799999999999</v>
      </c>
      <c r="E8">
        <f>GT_NG!Q8</f>
        <v>8.2605926336194972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107.59600074335626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667.28334507119359</v>
      </c>
      <c r="P8" s="37">
        <v>68.347388031183115</v>
      </c>
      <c r="Q8" s="37">
        <v>21.2</v>
      </c>
      <c r="R8" s="39">
        <v>0</v>
      </c>
      <c r="S8" s="39">
        <v>0</v>
      </c>
      <c r="T8" s="38">
        <f>SUMPRODUCT(LTA!J8:AN8,LTA!J$101:AN$101,LTA!J$104:AN$104)</f>
        <v>15.33</v>
      </c>
      <c r="U8" s="38">
        <f>SUMPRODUCT(LTA!J8:AN8,LTA!J$102:AN$102,LTA!J$104:AN$104)</f>
        <v>107.25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-238.6</v>
      </c>
      <c r="AC8">
        <f t="shared" si="0"/>
        <v>10.530780327585092</v>
      </c>
      <c r="AD8">
        <f t="shared" si="1"/>
        <v>763.9123261517675</v>
      </c>
      <c r="AE8">
        <f>'IDT-1'!C8</f>
        <v>0</v>
      </c>
      <c r="AF8" s="25"/>
      <c r="AG8">
        <f t="shared" si="2"/>
        <v>763.9123261517675</v>
      </c>
      <c r="AI8" s="35">
        <f>PXIL!I8</f>
        <v>0</v>
      </c>
      <c r="AJ8" s="35">
        <f>PXIL!O8</f>
        <v>0</v>
      </c>
      <c r="AK8" s="35">
        <f>RTM_IEX!I8</f>
        <v>11.57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6.2057799999999999</v>
      </c>
      <c r="E9">
        <f>GT_NG!Q9</f>
        <v>8.2605926336194972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107.59600074335626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656.45722816377588</v>
      </c>
      <c r="P9" s="37">
        <v>68.347388031183115</v>
      </c>
      <c r="Q9" s="37">
        <v>21.2</v>
      </c>
      <c r="R9" s="39">
        <v>0</v>
      </c>
      <c r="S9" s="39">
        <v>0</v>
      </c>
      <c r="T9" s="38">
        <f>SUMPRODUCT(LTA!J9:AN9,LTA!J$101:AN$101,LTA!J$104:AN$104)</f>
        <v>15</v>
      </c>
      <c r="U9" s="38">
        <f>SUMPRODUCT(LTA!J9:AN9,LTA!J$102:AN$102,LTA!J$104:AN$104)</f>
        <v>107.25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-238.6</v>
      </c>
      <c r="AC9">
        <f t="shared" si="0"/>
        <v>10.461344945562782</v>
      </c>
      <c r="AD9">
        <f t="shared" si="1"/>
        <v>755.71564462637195</v>
      </c>
      <c r="AE9">
        <f>'IDT-1'!C9</f>
        <v>0</v>
      </c>
      <c r="AF9" s="25"/>
      <c r="AG9">
        <f t="shared" si="2"/>
        <v>755.71564462637195</v>
      </c>
      <c r="AI9" s="35">
        <f>PXIL!I9</f>
        <v>0</v>
      </c>
      <c r="AJ9" s="35">
        <f>PXIL!O9</f>
        <v>0</v>
      </c>
      <c r="AK9" s="35">
        <f>RTM_IEX!I9</f>
        <v>14.46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6.2057799999999999</v>
      </c>
      <c r="E10">
        <f>GT_NG!Q10</f>
        <v>8.2605926336194972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107.59600074335626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653.04402334449878</v>
      </c>
      <c r="P10" s="37">
        <v>68.347388031183115</v>
      </c>
      <c r="Q10" s="37">
        <v>21.2</v>
      </c>
      <c r="R10" s="39">
        <v>0</v>
      </c>
      <c r="S10" s="39">
        <v>0</v>
      </c>
      <c r="T10" s="38">
        <f>SUMPRODUCT(LTA!J10:AN10,LTA!J$101:AN$101,LTA!J$104:AN$104)</f>
        <v>15</v>
      </c>
      <c r="U10" s="38">
        <f>SUMPRODUCT(LTA!J10:AN10,LTA!J$102:AN$102,LTA!J$104:AN$104)</f>
        <v>107.25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-238.6</v>
      </c>
      <c r="AC10">
        <f t="shared" si="0"/>
        <v>10.400250025080856</v>
      </c>
      <c r="AD10">
        <f t="shared" si="1"/>
        <v>748.50353472757683</v>
      </c>
      <c r="AE10">
        <f>'IDT-1'!C10</f>
        <v>0</v>
      </c>
      <c r="AF10" s="25"/>
      <c r="AG10">
        <f t="shared" si="2"/>
        <v>748.50353472757683</v>
      </c>
      <c r="AI10" s="35">
        <f>PXIL!I10</f>
        <v>0</v>
      </c>
      <c r="AJ10" s="35">
        <f>PXIL!O10</f>
        <v>0</v>
      </c>
      <c r="AK10" s="35">
        <f>RTM_IEX!I10</f>
        <v>10.6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6.2057799999999999</v>
      </c>
      <c r="E11">
        <f>GT_NG!Q11</f>
        <v>8.2605926336194972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45.002129608210559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577.10732848152736</v>
      </c>
      <c r="P11" s="37">
        <v>30.59847836897066</v>
      </c>
      <c r="Q11" s="37">
        <v>11.568486196519691</v>
      </c>
      <c r="R11" s="39">
        <v>0</v>
      </c>
      <c r="S11" s="39">
        <v>0</v>
      </c>
      <c r="T11" s="38">
        <f>SUMPRODUCT(LTA!J11:AN11,LTA!J$101:AN$101,LTA!J$104:AN$104)</f>
        <v>15</v>
      </c>
      <c r="U11" s="38">
        <f>SUMPRODUCT(LTA!J11:AN11,LTA!J$102:AN$102,LTA!J$104:AN$104)</f>
        <v>78.33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-45.84</v>
      </c>
      <c r="AC11">
        <f t="shared" si="0"/>
        <v>6.8737293505352346</v>
      </c>
      <c r="AD11">
        <f t="shared" si="1"/>
        <v>719.35906593831248</v>
      </c>
      <c r="AE11">
        <f>'IDT-1'!C11</f>
        <v>0</v>
      </c>
      <c r="AF11" s="25"/>
      <c r="AG11">
        <f t="shared" si="2"/>
        <v>719.35906593831248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6.2057799999999999</v>
      </c>
      <c r="E12">
        <f>GT_NG!Q12</f>
        <v>8.2605926336194972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45.002129608210559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573.42582415206584</v>
      </c>
      <c r="P12" s="37">
        <v>30.59847836897066</v>
      </c>
      <c r="Q12" s="37">
        <v>11.568486196519691</v>
      </c>
      <c r="R12" s="39">
        <v>0</v>
      </c>
      <c r="S12" s="39">
        <v>0</v>
      </c>
      <c r="T12" s="38">
        <f>SUMPRODUCT(LTA!J12:AN12,LTA!J$101:AN$101,LTA!J$104:AN$104)</f>
        <v>15</v>
      </c>
      <c r="U12" s="38">
        <f>SUMPRODUCT(LTA!J12:AN12,LTA!J$102:AN$102,LTA!J$104:AN$104)</f>
        <v>59.849999999999994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-45.84</v>
      </c>
      <c r="AC12">
        <f t="shared" si="0"/>
        <v>6.7685487141677578</v>
      </c>
      <c r="AD12">
        <f t="shared" si="1"/>
        <v>706.94274224521837</v>
      </c>
      <c r="AE12">
        <f>'IDT-1'!C12</f>
        <v>0</v>
      </c>
      <c r="AF12" s="25"/>
      <c r="AG12">
        <f t="shared" si="2"/>
        <v>706.94274224521837</v>
      </c>
      <c r="AI12" s="35">
        <f>PXIL!I12</f>
        <v>0</v>
      </c>
      <c r="AJ12" s="35">
        <f>PXIL!O12</f>
        <v>0</v>
      </c>
      <c r="AK12" s="35">
        <f>RTM_IEX!I12</f>
        <v>9.64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6.2057799999999999</v>
      </c>
      <c r="E13">
        <f>GT_NG!Q13</f>
        <v>8.2605926336194972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45.002129608210559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574.93549810812374</v>
      </c>
      <c r="P13" s="37">
        <v>34.697984667208736</v>
      </c>
      <c r="Q13" s="37">
        <v>11.56</v>
      </c>
      <c r="R13" s="39">
        <v>0</v>
      </c>
      <c r="S13" s="39">
        <v>0</v>
      </c>
      <c r="T13" s="38">
        <f>SUMPRODUCT(LTA!J13:AN13,LTA!J$101:AN$101,LTA!J$104:AN$104)</f>
        <v>15</v>
      </c>
      <c r="U13" s="38">
        <f>SUMPRODUCT(LTA!J13:AN13,LTA!J$102:AN$102,LTA!J$104:AN$104)</f>
        <v>60.17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-45.84</v>
      </c>
      <c r="AC13">
        <f t="shared" si="0"/>
        <v>6.7373065442530784</v>
      </c>
      <c r="AD13">
        <f t="shared" si="1"/>
        <v>703.25467847290929</v>
      </c>
      <c r="AE13">
        <f>'IDT-1'!C13</f>
        <v>0</v>
      </c>
      <c r="AF13" s="25"/>
      <c r="AG13">
        <f t="shared" si="2"/>
        <v>703.25467847290929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6.2057799999999999</v>
      </c>
      <c r="E14">
        <f>GT_NG!Q14</f>
        <v>8.2605926336194972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45.002129608210559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564.33549810812372</v>
      </c>
      <c r="P14" s="37">
        <v>34.697984667208736</v>
      </c>
      <c r="Q14" s="37">
        <v>11.56</v>
      </c>
      <c r="R14" s="39">
        <v>0</v>
      </c>
      <c r="S14" s="39">
        <v>0</v>
      </c>
      <c r="T14" s="38">
        <f>SUMPRODUCT(LTA!J14:AN14,LTA!J$101:AN$101,LTA!J$104:AN$104)</f>
        <v>15</v>
      </c>
      <c r="U14" s="38">
        <f>SUMPRODUCT(LTA!J14:AN14,LTA!J$102:AN$102,LTA!J$104:AN$104)</f>
        <v>60.349999999999994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-45.84</v>
      </c>
      <c r="AC14">
        <f t="shared" si="0"/>
        <v>6.6497785442530786</v>
      </c>
      <c r="AD14">
        <f t="shared" si="1"/>
        <v>692.92220647290935</v>
      </c>
      <c r="AE14">
        <f>'IDT-1'!C14</f>
        <v>0</v>
      </c>
      <c r="AF14" s="25"/>
      <c r="AG14">
        <f t="shared" si="2"/>
        <v>692.92220647290935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6.2057799999999999</v>
      </c>
      <c r="E15">
        <f>GT_NG!Q15</f>
        <v>8.5919698194556737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45.002129608210559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563.05549810812363</v>
      </c>
      <c r="P15" s="37">
        <v>34.697984667208736</v>
      </c>
      <c r="Q15" s="37">
        <v>11.58</v>
      </c>
      <c r="R15" s="39">
        <v>0</v>
      </c>
      <c r="S15" s="39">
        <v>0</v>
      </c>
      <c r="T15" s="38">
        <f>SUMPRODUCT(LTA!J15:AN15,LTA!J$101:AN$101,LTA!J$104:AN$104)</f>
        <v>15</v>
      </c>
      <c r="U15" s="38">
        <f>SUMPRODUCT(LTA!J15:AN15,LTA!J$102:AN$102,LTA!J$104:AN$104)</f>
        <v>60.51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-45.84</v>
      </c>
      <c r="AC15">
        <f t="shared" si="0"/>
        <v>6.6433221126141033</v>
      </c>
      <c r="AD15">
        <f t="shared" si="1"/>
        <v>692.16004009038454</v>
      </c>
      <c r="AE15">
        <f>'IDT-1'!C15</f>
        <v>0</v>
      </c>
      <c r="AF15" s="25"/>
      <c r="AG15">
        <f t="shared" si="2"/>
        <v>692.16004009038454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6.2057799999999999</v>
      </c>
      <c r="E16">
        <f>GT_NG!Q16</f>
        <v>8.5919698194556737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45.002129608210559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563.05549810812363</v>
      </c>
      <c r="P16" s="37">
        <v>34.697984667208736</v>
      </c>
      <c r="Q16" s="37">
        <v>11.58</v>
      </c>
      <c r="R16" s="39">
        <v>0</v>
      </c>
      <c r="S16" s="39">
        <v>0</v>
      </c>
      <c r="T16" s="38">
        <f>SUMPRODUCT(LTA!J16:AN16,LTA!J$101:AN$101,LTA!J$104:AN$104)</f>
        <v>15</v>
      </c>
      <c r="U16" s="38">
        <f>SUMPRODUCT(LTA!J16:AN16,LTA!J$102:AN$102,LTA!J$104:AN$104)</f>
        <v>60.67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-45.84</v>
      </c>
      <c r="AC16">
        <f t="shared" si="0"/>
        <v>6.6446661126141029</v>
      </c>
      <c r="AD16">
        <f t="shared" si="1"/>
        <v>692.31869609038449</v>
      </c>
      <c r="AE16">
        <f>'IDT-1'!C16</f>
        <v>-13</v>
      </c>
      <c r="AF16" s="25"/>
      <c r="AG16">
        <f t="shared" si="2"/>
        <v>679.31869609038449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6.2057799999999999</v>
      </c>
      <c r="E17">
        <f>GT_NG!Q17</f>
        <v>8.5919698194556737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45.002129608210559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563.05549810812363</v>
      </c>
      <c r="P17" s="37">
        <v>34.697984667208736</v>
      </c>
      <c r="Q17" s="37">
        <v>11.58</v>
      </c>
      <c r="R17" s="39">
        <v>0</v>
      </c>
      <c r="S17" s="39">
        <v>0</v>
      </c>
      <c r="T17" s="38">
        <f>SUMPRODUCT(LTA!J17:AN17,LTA!J$101:AN$101,LTA!J$104:AN$104)</f>
        <v>15</v>
      </c>
      <c r="U17" s="38">
        <f>SUMPRODUCT(LTA!J17:AN17,LTA!J$102:AN$102,LTA!J$104:AN$104)</f>
        <v>60.849999999999994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-45.84</v>
      </c>
      <c r="AC17">
        <f t="shared" si="0"/>
        <v>6.6461781126141029</v>
      </c>
      <c r="AD17">
        <f t="shared" si="1"/>
        <v>692.49718409038462</v>
      </c>
      <c r="AE17">
        <f>'IDT-1'!C17</f>
        <v>-18</v>
      </c>
      <c r="AF17" s="25"/>
      <c r="AG17">
        <f t="shared" si="2"/>
        <v>674.49718409038462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6.2057799999999999</v>
      </c>
      <c r="E18">
        <f>GT_NG!Q18</f>
        <v>8.5919698194556737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45.002129608210559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563.88700243758512</v>
      </c>
      <c r="P18" s="37">
        <v>34.697984667208736</v>
      </c>
      <c r="Q18" s="37">
        <v>11.58</v>
      </c>
      <c r="R18" s="39">
        <v>0</v>
      </c>
      <c r="S18" s="39">
        <v>0</v>
      </c>
      <c r="T18" s="38">
        <f>SUMPRODUCT(LTA!J18:AN18,LTA!J$101:AN$101,LTA!J$104:AN$104)</f>
        <v>15</v>
      </c>
      <c r="U18" s="38">
        <f>SUMPRODUCT(LTA!J18:AN18,LTA!J$102:AN$102,LTA!J$104:AN$104)</f>
        <v>61.01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-45.84</v>
      </c>
      <c r="AC18">
        <f t="shared" si="0"/>
        <v>6.6545067489815795</v>
      </c>
      <c r="AD18">
        <f t="shared" si="1"/>
        <v>693.48035978347855</v>
      </c>
      <c r="AE18">
        <f>'IDT-1'!C18</f>
        <v>-23</v>
      </c>
      <c r="AF18" s="25"/>
      <c r="AG18">
        <f t="shared" si="2"/>
        <v>670.48035978347855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6.2057799999999999</v>
      </c>
      <c r="E19">
        <f>GT_NG!Q19</f>
        <v>8.5919698194556737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45.002129608210559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563.88700243758512</v>
      </c>
      <c r="P19" s="37">
        <v>34.697984667208736</v>
      </c>
      <c r="Q19" s="37">
        <v>11.58</v>
      </c>
      <c r="R19" s="39">
        <v>0</v>
      </c>
      <c r="S19" s="39">
        <v>0</v>
      </c>
      <c r="T19" s="38">
        <f>SUMPRODUCT(LTA!J19:AN19,LTA!J$101:AN$101,LTA!J$104:AN$104)</f>
        <v>17</v>
      </c>
      <c r="U19" s="38">
        <f>SUMPRODUCT(LTA!J19:AN19,LTA!J$102:AN$102,LTA!J$104:AN$104)</f>
        <v>62.17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-45.84</v>
      </c>
      <c r="AC19">
        <f t="shared" si="0"/>
        <v>6.6810507489815789</v>
      </c>
      <c r="AD19">
        <f t="shared" si="1"/>
        <v>696.61381578347857</v>
      </c>
      <c r="AE19">
        <f>'IDT-1'!C19</f>
        <v>-28</v>
      </c>
      <c r="AF19" s="25"/>
      <c r="AG19">
        <f t="shared" si="2"/>
        <v>668.61381578347857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6.2057799999999999</v>
      </c>
      <c r="E20">
        <f>GT_NG!Q20</f>
        <v>8.5919698194556737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45.002129608210559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563.88700243758512</v>
      </c>
      <c r="P20" s="37">
        <v>34.697984667208736</v>
      </c>
      <c r="Q20" s="37">
        <v>11.58</v>
      </c>
      <c r="R20" s="39">
        <v>0</v>
      </c>
      <c r="S20" s="39">
        <v>0</v>
      </c>
      <c r="T20" s="38">
        <f>SUMPRODUCT(LTA!J20:AN20,LTA!J$101:AN$101,LTA!J$104:AN$104)</f>
        <v>17.329999999999998</v>
      </c>
      <c r="U20" s="38">
        <f>SUMPRODUCT(LTA!J20:AN20,LTA!J$102:AN$102,LTA!J$104:AN$104)</f>
        <v>62.349999999999994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-45.84</v>
      </c>
      <c r="AC20">
        <f t="shared" si="0"/>
        <v>6.68533474898158</v>
      </c>
      <c r="AD20">
        <f t="shared" si="1"/>
        <v>697.11953178347858</v>
      </c>
      <c r="AE20">
        <f>'IDT-1'!C20</f>
        <v>-33</v>
      </c>
      <c r="AF20" s="25"/>
      <c r="AG20">
        <f t="shared" si="2"/>
        <v>664.11953178347858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6.2057799999999999</v>
      </c>
      <c r="E21">
        <f>GT_NG!Q21</f>
        <v>8.5919698194556737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45.002129608210559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573.39111785911314</v>
      </c>
      <c r="P21" s="37">
        <v>34.697984667208736</v>
      </c>
      <c r="Q21" s="37">
        <v>11.58</v>
      </c>
      <c r="R21" s="39">
        <v>0</v>
      </c>
      <c r="S21" s="39">
        <v>0</v>
      </c>
      <c r="T21" s="38">
        <f>SUMPRODUCT(LTA!J21:AN21,LTA!J$101:AN$101,LTA!J$104:AN$104)</f>
        <v>16.329999999999998</v>
      </c>
      <c r="U21" s="38">
        <f>SUMPRODUCT(LTA!J21:AN21,LTA!J$102:AN$102,LTA!J$104:AN$104)</f>
        <v>62.51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-45.84</v>
      </c>
      <c r="AC21">
        <f t="shared" si="0"/>
        <v>6.7581133185224154</v>
      </c>
      <c r="AD21">
        <f t="shared" si="1"/>
        <v>705.71086863546577</v>
      </c>
      <c r="AE21">
        <f>'IDT-1'!C21</f>
        <v>-33</v>
      </c>
      <c r="AF21" s="25"/>
      <c r="AG21">
        <f t="shared" si="2"/>
        <v>672.71086863546577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6.2057799999999999</v>
      </c>
      <c r="E22">
        <f>GT_NG!Q22</f>
        <v>8.5919698194556737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45.002129608210559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573.39111785911314</v>
      </c>
      <c r="P22" s="37">
        <v>34.697984667208736</v>
      </c>
      <c r="Q22" s="37">
        <v>11.58</v>
      </c>
      <c r="R22" s="39">
        <v>0</v>
      </c>
      <c r="S22" s="39">
        <v>0</v>
      </c>
      <c r="T22" s="38">
        <f>SUMPRODUCT(LTA!J22:AN22,LTA!J$101:AN$101,LTA!J$104:AN$104)</f>
        <v>16.670000000000002</v>
      </c>
      <c r="U22" s="38">
        <f>SUMPRODUCT(LTA!J22:AN22,LTA!J$102:AN$102,LTA!J$104:AN$104)</f>
        <v>62.67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-45.84</v>
      </c>
      <c r="AC22">
        <f t="shared" si="0"/>
        <v>6.7623133185224145</v>
      </c>
      <c r="AD22">
        <f t="shared" si="1"/>
        <v>706.20666863546569</v>
      </c>
      <c r="AE22">
        <f>'IDT-1'!C22</f>
        <v>-38</v>
      </c>
      <c r="AF22" s="25"/>
      <c r="AG22">
        <f t="shared" si="2"/>
        <v>668.20666863546569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6.2057799999999999</v>
      </c>
      <c r="E23">
        <f>GT_NG!Q23</f>
        <v>8.5919698194556737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45.002129608210559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587.99713174850433</v>
      </c>
      <c r="P23" s="37">
        <v>34.697984667208736</v>
      </c>
      <c r="Q23" s="37">
        <v>11.58</v>
      </c>
      <c r="R23" s="39">
        <v>0</v>
      </c>
      <c r="S23" s="39">
        <v>0</v>
      </c>
      <c r="T23" s="38">
        <f>SUMPRODUCT(LTA!J23:AN23,LTA!J$101:AN$101,LTA!J$104:AN$104)</f>
        <v>15</v>
      </c>
      <c r="U23" s="38">
        <f>SUMPRODUCT(LTA!J23:AN23,LTA!J$102:AN$102,LTA!J$104:AN$104)</f>
        <v>62.51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-45.84</v>
      </c>
      <c r="AC23">
        <f t="shared" si="0"/>
        <v>6.8696318351933012</v>
      </c>
      <c r="AD23">
        <f t="shared" si="1"/>
        <v>718.87536400818601</v>
      </c>
      <c r="AE23">
        <f>'IDT-1'!C23</f>
        <v>-38</v>
      </c>
      <c r="AF23" s="25"/>
      <c r="AG23">
        <f t="shared" si="2"/>
        <v>680.87536400818601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6.2057799999999999</v>
      </c>
      <c r="E24">
        <f>GT_NG!Q24</f>
        <v>8.5919698194556737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45.002129608210559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598.1996270877512</v>
      </c>
      <c r="P24" s="37">
        <v>34.697984667208736</v>
      </c>
      <c r="Q24" s="37">
        <v>11.58</v>
      </c>
      <c r="R24" s="39">
        <v>0</v>
      </c>
      <c r="S24" s="39">
        <v>0</v>
      </c>
      <c r="T24" s="38">
        <f>SUMPRODUCT(LTA!J24:AN24,LTA!J$101:AN$101,LTA!J$104:AN$104)</f>
        <v>15</v>
      </c>
      <c r="U24" s="38">
        <f>SUMPRODUCT(LTA!J24:AN24,LTA!J$102:AN$102,LTA!J$104:AN$104)</f>
        <v>62.349999999999994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-45.84</v>
      </c>
      <c r="AC24">
        <f t="shared" si="0"/>
        <v>6.9539887960429745</v>
      </c>
      <c r="AD24">
        <f t="shared" si="1"/>
        <v>728.83350238658329</v>
      </c>
      <c r="AE24">
        <f>'IDT-1'!C24</f>
        <v>-48</v>
      </c>
      <c r="AF24" s="25"/>
      <c r="AG24">
        <f t="shared" si="2"/>
        <v>680.83350238658329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6.2057799999999999</v>
      </c>
      <c r="E25">
        <f>GT_NG!Q25</f>
        <v>8.5919698194556737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45.002129608210559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605.9337575557073</v>
      </c>
      <c r="P25" s="37">
        <v>34.697984667208736</v>
      </c>
      <c r="Q25" s="37">
        <v>11.58</v>
      </c>
      <c r="R25" s="39">
        <v>0</v>
      </c>
      <c r="S25" s="39">
        <v>0</v>
      </c>
      <c r="T25" s="38">
        <f>SUMPRODUCT(LTA!J25:AN25,LTA!J$101:AN$101,LTA!J$104:AN$104)</f>
        <v>13</v>
      </c>
      <c r="U25" s="38">
        <f>SUMPRODUCT(LTA!J25:AN25,LTA!J$102:AN$102,LTA!J$104:AN$104)</f>
        <v>62.17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-45.84</v>
      </c>
      <c r="AC25">
        <f t="shared" si="0"/>
        <v>7.0006434919738059</v>
      </c>
      <c r="AD25">
        <f t="shared" si="1"/>
        <v>734.34097815860844</v>
      </c>
      <c r="AE25">
        <f>'IDT-1'!C25</f>
        <v>-48</v>
      </c>
      <c r="AF25" s="25"/>
      <c r="AG25">
        <f t="shared" si="2"/>
        <v>686.34097815860844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6.2057799999999999</v>
      </c>
      <c r="E26">
        <f>GT_NG!Q26</f>
        <v>8.5919698194556737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45.002129608210559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627.60953798924686</v>
      </c>
      <c r="P26" s="37">
        <v>34.697984667208736</v>
      </c>
      <c r="Q26" s="37">
        <v>11.58</v>
      </c>
      <c r="R26" s="39">
        <v>0</v>
      </c>
      <c r="S26" s="39">
        <v>0</v>
      </c>
      <c r="T26" s="38">
        <f>SUMPRODUCT(LTA!J26:AN26,LTA!J$101:AN$101,LTA!J$104:AN$104)</f>
        <v>13</v>
      </c>
      <c r="U26" s="38">
        <f>SUMPRODUCT(LTA!J26:AN26,LTA!J$102:AN$102,LTA!J$104:AN$104)</f>
        <v>62.01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-45.84</v>
      </c>
      <c r="AC26">
        <f t="shared" si="0"/>
        <v>7.1813760476155384</v>
      </c>
      <c r="AD26">
        <f t="shared" si="1"/>
        <v>755.6760260365063</v>
      </c>
      <c r="AE26">
        <f>'IDT-1'!C26</f>
        <v>-63</v>
      </c>
      <c r="AF26" s="25"/>
      <c r="AG26">
        <f t="shared" si="2"/>
        <v>692.6760260365063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6.2057799999999999</v>
      </c>
      <c r="E27">
        <f>GT_NG!Q27</f>
        <v>8.2605926336194972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662.13144653325742</v>
      </c>
      <c r="P27" s="37">
        <v>34.697984667208736</v>
      </c>
      <c r="Q27" s="37">
        <v>11.58</v>
      </c>
      <c r="R27" s="39">
        <v>4.5426288361320211</v>
      </c>
      <c r="S27" s="39">
        <v>0</v>
      </c>
      <c r="T27" s="38">
        <f>SUMPRODUCT(LTA!J27:AN27,LTA!J$101:AN$101,LTA!J$104:AN$104)</f>
        <v>13</v>
      </c>
      <c r="U27" s="38">
        <f>SUMPRODUCT(LTA!J27:AN27,LTA!J$102:AN$102,LTA!J$104:AN$104)</f>
        <v>61.67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-88</v>
      </c>
      <c r="AA27" s="76">
        <f>STOA!I27</f>
        <v>0</v>
      </c>
      <c r="AB27" s="76">
        <f>-STOA!O27</f>
        <v>0</v>
      </c>
      <c r="AC27">
        <f t="shared" si="0"/>
        <v>7.8897978968834641</v>
      </c>
      <c r="AD27">
        <f t="shared" si="1"/>
        <v>754.62639461421497</v>
      </c>
      <c r="AE27">
        <f>'IDT-1'!C27</f>
        <v>-48.686999999999998</v>
      </c>
      <c r="AF27" s="25"/>
      <c r="AG27">
        <f t="shared" si="2"/>
        <v>705.93939461421496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6.2057799999999999</v>
      </c>
      <c r="E28">
        <f>GT_NG!Q28</f>
        <v>8.2605926336194972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670.86684912549038</v>
      </c>
      <c r="P28" s="37">
        <v>34.697984667208736</v>
      </c>
      <c r="Q28" s="37">
        <v>11.58</v>
      </c>
      <c r="R28" s="39">
        <v>10.32</v>
      </c>
      <c r="S28" s="39">
        <v>0</v>
      </c>
      <c r="T28" s="38">
        <f>SUMPRODUCT(LTA!J28:AN28,LTA!J$101:AN$101,LTA!J$104:AN$104)</f>
        <v>14</v>
      </c>
      <c r="U28" s="38">
        <f>SUMPRODUCT(LTA!J28:AN28,LTA!J$102:AN$102,LTA!J$104:AN$104)</f>
        <v>61.51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-98</v>
      </c>
      <c r="AA28" s="76">
        <f>STOA!I28</f>
        <v>0</v>
      </c>
      <c r="AB28" s="76">
        <f>-STOA!O28</f>
        <v>0</v>
      </c>
      <c r="AC28">
        <f t="shared" si="0"/>
        <v>8.1034727736836025</v>
      </c>
      <c r="AD28">
        <f t="shared" si="1"/>
        <v>759.76549349351581</v>
      </c>
      <c r="AE28">
        <f>'IDT-1'!C28</f>
        <v>-41.912999999999997</v>
      </c>
      <c r="AF28" s="25"/>
      <c r="AG28">
        <f t="shared" si="2"/>
        <v>717.85249349351579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6.2057799999999999</v>
      </c>
      <c r="E29">
        <f>GT_NG!Q29</f>
        <v>8.2605926336194972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679.95830796607015</v>
      </c>
      <c r="P29" s="37">
        <v>34.697984667208736</v>
      </c>
      <c r="Q29" s="37">
        <v>11.58</v>
      </c>
      <c r="R29" s="39">
        <v>16.199999999999996</v>
      </c>
      <c r="S29" s="39">
        <v>0</v>
      </c>
      <c r="T29" s="38">
        <f>SUMPRODUCT(LTA!J29:AN29,LTA!J$101:AN$101,LTA!J$104:AN$104)</f>
        <v>17.309999999999999</v>
      </c>
      <c r="U29" s="38">
        <f>SUMPRODUCT(LTA!J29:AN29,LTA!J$102:AN$102,LTA!J$104:AN$104)</f>
        <v>61.17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-83</v>
      </c>
      <c r="AA29" s="76">
        <f>STOA!I29</f>
        <v>0</v>
      </c>
      <c r="AB29" s="76">
        <f>-STOA!O29</f>
        <v>0</v>
      </c>
      <c r="AC29">
        <f t="shared" si="0"/>
        <v>8.2080896620711368</v>
      </c>
      <c r="AD29">
        <f t="shared" si="1"/>
        <v>802.24233544570791</v>
      </c>
      <c r="AE29">
        <f>'IDT-1'!C29</f>
        <v>-45.3</v>
      </c>
      <c r="AF29" s="25"/>
      <c r="AG29">
        <f t="shared" si="2"/>
        <v>756.94233544570795</v>
      </c>
      <c r="AI29" s="35">
        <f>PXIL!I29</f>
        <v>0</v>
      </c>
      <c r="AJ29" s="35">
        <f>PXIL!O29</f>
        <v>0</v>
      </c>
      <c r="AK29" s="35">
        <f>RTM_IEX!I29</f>
        <v>9.64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6.2057799999999999</v>
      </c>
      <c r="E30">
        <f>GT_NG!Q30</f>
        <v>8.2605926336194972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678.92830796607018</v>
      </c>
      <c r="P30" s="37">
        <v>34.697984667208736</v>
      </c>
      <c r="Q30" s="37">
        <v>11.58</v>
      </c>
      <c r="R30" s="39">
        <v>16.2</v>
      </c>
      <c r="S30" s="39">
        <v>0</v>
      </c>
      <c r="T30" s="38">
        <f>SUMPRODUCT(LTA!J30:AN30,LTA!J$101:AN$101,LTA!J$104:AN$104)</f>
        <v>22.84</v>
      </c>
      <c r="U30" s="38">
        <f>SUMPRODUCT(LTA!J30:AN30,LTA!J$102:AN$102,LTA!J$104:AN$104)</f>
        <v>61.01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-78</v>
      </c>
      <c r="AA30" s="76">
        <f>STOA!I30</f>
        <v>0</v>
      </c>
      <c r="AB30" s="76">
        <f>-STOA!O30</f>
        <v>0</v>
      </c>
      <c r="AC30">
        <f t="shared" si="0"/>
        <v>8.2021898734466916</v>
      </c>
      <c r="AD30">
        <f t="shared" si="1"/>
        <v>811.5882352343325</v>
      </c>
      <c r="AE30">
        <f>'IDT-1'!C30</f>
        <v>-49.957000000000001</v>
      </c>
      <c r="AF30" s="25"/>
      <c r="AG30">
        <f t="shared" si="2"/>
        <v>761.63123523433251</v>
      </c>
      <c r="AI30" s="35">
        <f>PXIL!I30</f>
        <v>0</v>
      </c>
      <c r="AJ30" s="35">
        <f>PXIL!O30</f>
        <v>0</v>
      </c>
      <c r="AK30" s="35">
        <f>RTM_IEX!I30</f>
        <v>9.64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6.2057799999999999</v>
      </c>
      <c r="E31">
        <f>GT_NG!Q31</f>
        <v>8.2605926336194972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644.5911561845229</v>
      </c>
      <c r="P31" s="37">
        <v>34.697984667208736</v>
      </c>
      <c r="Q31" s="37">
        <v>11.58</v>
      </c>
      <c r="R31" s="39">
        <v>16.2</v>
      </c>
      <c r="S31" s="39">
        <v>0</v>
      </c>
      <c r="T31" s="38">
        <f>SUMPRODUCT(LTA!J31:AN31,LTA!J$101:AN$101,LTA!J$104:AN$104)</f>
        <v>32.93</v>
      </c>
      <c r="U31" s="38">
        <f>SUMPRODUCT(LTA!J31:AN31,LTA!J$102:AN$102,LTA!J$104:AN$104)</f>
        <v>61.01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-48</v>
      </c>
      <c r="AA31" s="76">
        <f>STOA!I31</f>
        <v>0</v>
      </c>
      <c r="AB31" s="76">
        <f>-STOA!O31</f>
        <v>0</v>
      </c>
      <c r="AC31">
        <f t="shared" si="0"/>
        <v>7.8658430667350228</v>
      </c>
      <c r="AD31">
        <f t="shared" si="1"/>
        <v>832.13743025949691</v>
      </c>
      <c r="AE31">
        <f>'IDT-1'!C31</f>
        <v>-62.234000000000002</v>
      </c>
      <c r="AF31" s="25"/>
      <c r="AG31">
        <f t="shared" si="2"/>
        <v>769.90343025949687</v>
      </c>
      <c r="AI31" s="35">
        <f>PXIL!I31</f>
        <v>0</v>
      </c>
      <c r="AJ31" s="35">
        <f>PXIL!O31</f>
        <v>0</v>
      </c>
      <c r="AK31" s="35">
        <f>RTM_IEX!I31</f>
        <v>24.1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6.2057799999999999</v>
      </c>
      <c r="E32">
        <f>GT_NG!Q32</f>
        <v>8.2605926336194972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627.9680682930931</v>
      </c>
      <c r="P32" s="37">
        <v>34.697984667208736</v>
      </c>
      <c r="Q32" s="37">
        <v>11.58</v>
      </c>
      <c r="R32" s="39">
        <v>20.2</v>
      </c>
      <c r="S32" s="39">
        <v>0</v>
      </c>
      <c r="T32" s="38">
        <f>SUMPRODUCT(LTA!J32:AN32,LTA!J$101:AN$101,LTA!J$104:AN$104)</f>
        <v>43.86</v>
      </c>
      <c r="U32" s="38">
        <f>SUMPRODUCT(LTA!J32:AN32,LTA!J$102:AN$102,LTA!J$104:AN$104)</f>
        <v>61.01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-68</v>
      </c>
      <c r="AA32" s="76">
        <f>STOA!I32</f>
        <v>0</v>
      </c>
      <c r="AB32" s="76">
        <f>-STOA!O32</f>
        <v>0</v>
      </c>
      <c r="AC32">
        <f t="shared" si="0"/>
        <v>8.0614482829447951</v>
      </c>
      <c r="AD32">
        <f t="shared" si="1"/>
        <v>815.05873715185737</v>
      </c>
      <c r="AE32">
        <f>'IDT-1'!C32</f>
        <v>-46.146999999999998</v>
      </c>
      <c r="AF32" s="25"/>
      <c r="AG32">
        <f t="shared" si="2"/>
        <v>768.91173715185732</v>
      </c>
      <c r="AI32" s="35">
        <f>PXIL!I32</f>
        <v>0</v>
      </c>
      <c r="AJ32" s="35">
        <f>PXIL!O32</f>
        <v>0</v>
      </c>
      <c r="AK32" s="35">
        <f>RTM_IEX!I32</f>
        <v>28.91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6.2057799999999999</v>
      </c>
      <c r="E33">
        <f>GT_NG!Q33</f>
        <v>8.2605926336194972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617.12468208743871</v>
      </c>
      <c r="P33" s="37">
        <v>34.697984667208736</v>
      </c>
      <c r="Q33" s="37">
        <v>11.58</v>
      </c>
      <c r="R33" s="39">
        <v>20.2</v>
      </c>
      <c r="S33" s="39">
        <v>0</v>
      </c>
      <c r="T33" s="38">
        <f>SUMPRODUCT(LTA!J33:AN33,LTA!J$101:AN$101,LTA!J$104:AN$104)</f>
        <v>56.6</v>
      </c>
      <c r="U33" s="38">
        <f>SUMPRODUCT(LTA!J33:AN33,LTA!J$102:AN$102,LTA!J$104:AN$104)</f>
        <v>61.01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-68</v>
      </c>
      <c r="AA33" s="76">
        <f>STOA!I33</f>
        <v>0</v>
      </c>
      <c r="AB33" s="76">
        <f>-STOA!O33</f>
        <v>0</v>
      </c>
      <c r="AC33">
        <f t="shared" si="0"/>
        <v>8.0369758388172983</v>
      </c>
      <c r="AD33">
        <f t="shared" si="1"/>
        <v>812.16982339033052</v>
      </c>
      <c r="AE33">
        <f>'IDT-1'!C33</f>
        <v>-35.985999999999997</v>
      </c>
      <c r="AF33" s="25"/>
      <c r="AG33">
        <f t="shared" si="2"/>
        <v>776.18382339033053</v>
      </c>
      <c r="AI33" s="35">
        <f>PXIL!I33</f>
        <v>0</v>
      </c>
      <c r="AJ33" s="35">
        <f>PXIL!O33</f>
        <v>0</v>
      </c>
      <c r="AK33" s="35">
        <f>RTM_IEX!I33</f>
        <v>24.1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6.2057799999999999</v>
      </c>
      <c r="E34">
        <f>GT_NG!Q34</f>
        <v>8.2605926336194972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598.04607562116632</v>
      </c>
      <c r="P34" s="37">
        <v>34.697984667208736</v>
      </c>
      <c r="Q34" s="37">
        <v>11.58</v>
      </c>
      <c r="R34" s="39">
        <v>20.2</v>
      </c>
      <c r="S34" s="39">
        <v>0</v>
      </c>
      <c r="T34" s="38">
        <f>SUMPRODUCT(LTA!J34:AN34,LTA!J$101:AN$101,LTA!J$104:AN$104)</f>
        <v>73.02</v>
      </c>
      <c r="U34" s="38">
        <f>SUMPRODUCT(LTA!J34:AN34,LTA!J$102:AN$102,LTA!J$104:AN$104)</f>
        <v>61.01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-78</v>
      </c>
      <c r="AA34" s="76">
        <f>STOA!I34</f>
        <v>0</v>
      </c>
      <c r="AB34" s="76">
        <f>-STOA!O34</f>
        <v>0</v>
      </c>
      <c r="AC34">
        <f t="shared" si="0"/>
        <v>8.0993551217494986</v>
      </c>
      <c r="AD34">
        <f t="shared" si="1"/>
        <v>799.44883764112592</v>
      </c>
      <c r="AE34">
        <f>'IDT-1'!C34</f>
        <v>-23.707999999999998</v>
      </c>
      <c r="AF34" s="25"/>
      <c r="AG34">
        <f t="shared" si="2"/>
        <v>775.74083764112595</v>
      </c>
      <c r="AI34" s="35">
        <f>PXIL!I34</f>
        <v>0</v>
      </c>
      <c r="AJ34" s="35">
        <f>PXIL!O34</f>
        <v>0</v>
      </c>
      <c r="AK34" s="35">
        <f>RTM_IEX!I34</f>
        <v>24.1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6.2057799999999999</v>
      </c>
      <c r="E35">
        <f>GT_NG!Q35</f>
        <v>8.5919698194556737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588.99853628579285</v>
      </c>
      <c r="P35" s="37">
        <v>34.697984667208736</v>
      </c>
      <c r="Q35" s="37">
        <v>11.58</v>
      </c>
      <c r="R35" s="39">
        <v>20.2</v>
      </c>
      <c r="S35" s="39">
        <v>0</v>
      </c>
      <c r="T35" s="38">
        <f>SUMPRODUCT(LTA!J35:AN35,LTA!J$101:AN$101,LTA!J$104:AN$104)</f>
        <v>90.94</v>
      </c>
      <c r="U35" s="38">
        <f>SUMPRODUCT(LTA!J35:AN35,LTA!J$102:AN$102,LTA!J$104:AN$104)</f>
        <v>60.849999999999994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-88</v>
      </c>
      <c r="AA35" s="76">
        <f>STOA!I35</f>
        <v>0</v>
      </c>
      <c r="AB35" s="76">
        <f>-STOA!O35</f>
        <v>0</v>
      </c>
      <c r="AC35">
        <f t="shared" si="0"/>
        <v>8.219546936942276</v>
      </c>
      <c r="AD35">
        <f t="shared" si="1"/>
        <v>793.5524836763957</v>
      </c>
      <c r="AE35">
        <f>'IDT-1'!C35</f>
        <v>-18.628</v>
      </c>
      <c r="AF35" s="25"/>
      <c r="AG35">
        <f t="shared" si="2"/>
        <v>774.92448367639565</v>
      </c>
      <c r="AI35" s="35">
        <f>PXIL!I35</f>
        <v>0</v>
      </c>
      <c r="AJ35" s="35">
        <f>PXIL!O35</f>
        <v>0</v>
      </c>
      <c r="AK35" s="35">
        <f>RTM_IEX!I35</f>
        <v>19.28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6.2057799999999999</v>
      </c>
      <c r="E36">
        <f>GT_NG!Q36</f>
        <v>8.5919698194556737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586.67614603950892</v>
      </c>
      <c r="P36" s="37">
        <v>34.697984667208736</v>
      </c>
      <c r="Q36" s="37">
        <v>11.58</v>
      </c>
      <c r="R36" s="39">
        <v>20.7</v>
      </c>
      <c r="S36" s="39">
        <v>0</v>
      </c>
      <c r="T36" s="38">
        <f>SUMPRODUCT(LTA!J36:AN36,LTA!J$101:AN$101,LTA!J$104:AN$104)</f>
        <v>109.97</v>
      </c>
      <c r="U36" s="38">
        <f>SUMPRODUCT(LTA!J36:AN36,LTA!J$102:AN$102,LTA!J$104:AN$104)</f>
        <v>60.349999999999994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-78</v>
      </c>
      <c r="AA36" s="76">
        <f>STOA!I36</f>
        <v>0</v>
      </c>
      <c r="AB36" s="76">
        <f>-STOA!O36</f>
        <v>0</v>
      </c>
      <c r="AC36">
        <f t="shared" si="0"/>
        <v>8.2751792816246006</v>
      </c>
      <c r="AD36">
        <f t="shared" si="1"/>
        <v>820.20446108542956</v>
      </c>
      <c r="AE36">
        <f>'IDT-1'!C36</f>
        <v>-42.420999999999999</v>
      </c>
      <c r="AF36" s="25"/>
      <c r="AG36">
        <f t="shared" si="2"/>
        <v>777.78346108542951</v>
      </c>
      <c r="AI36" s="35">
        <f>PXIL!I36</f>
        <v>0</v>
      </c>
      <c r="AJ36" s="35">
        <f>PXIL!O36</f>
        <v>0</v>
      </c>
      <c r="AK36" s="35">
        <f>RTM_IEX!I36</f>
        <v>19.28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6.2057799999999999</v>
      </c>
      <c r="E37">
        <f>GT_NG!Q37</f>
        <v>8.2605926336194972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585.35025067719005</v>
      </c>
      <c r="P37" s="37">
        <v>34.697984667208736</v>
      </c>
      <c r="Q37" s="37">
        <v>11.58</v>
      </c>
      <c r="R37" s="39">
        <v>22</v>
      </c>
      <c r="S37" s="39">
        <v>0</v>
      </c>
      <c r="T37" s="38">
        <f>SUMPRODUCT(LTA!J37:AN37,LTA!J$101:AN$101,LTA!J$104:AN$104)</f>
        <v>132.23000000000002</v>
      </c>
      <c r="U37" s="38">
        <f>SUMPRODUCT(LTA!J37:AN37,LTA!J$102:AN$102,LTA!J$104:AN$104)</f>
        <v>60.349999999999994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-107</v>
      </c>
      <c r="AA37" s="76">
        <f>STOA!I37</f>
        <v>0</v>
      </c>
      <c r="AB37" s="76">
        <f>-STOA!O37</f>
        <v>0</v>
      </c>
      <c r="AC37">
        <f t="shared" si="0"/>
        <v>8.5428737662418825</v>
      </c>
      <c r="AD37">
        <f t="shared" si="1"/>
        <v>793.55949405265721</v>
      </c>
      <c r="AE37">
        <f>'IDT-1'!C37</f>
        <v>-9.3140000000000001</v>
      </c>
      <c r="AF37" s="25"/>
      <c r="AG37">
        <f t="shared" si="2"/>
        <v>784.24549405265725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6.2057799999999999</v>
      </c>
      <c r="E38">
        <f>GT_NG!Q38</f>
        <v>8.11164910281971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594.13306951776985</v>
      </c>
      <c r="P38" s="37">
        <v>34.697984667208736</v>
      </c>
      <c r="Q38" s="37">
        <v>11.58</v>
      </c>
      <c r="R38" s="39">
        <v>22</v>
      </c>
      <c r="S38" s="39">
        <v>0</v>
      </c>
      <c r="T38" s="38">
        <f>SUMPRODUCT(LTA!J38:AN38,LTA!J$101:AN$101,LTA!J$104:AN$104)</f>
        <v>148.66</v>
      </c>
      <c r="U38" s="38">
        <f>SUMPRODUCT(LTA!J38:AN38,LTA!J$102:AN$102,LTA!J$104:AN$104)</f>
        <v>60.349999999999994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-122</v>
      </c>
      <c r="AA38" s="76">
        <f>STOA!I38</f>
        <v>0</v>
      </c>
      <c r="AB38" s="76">
        <f>-STOA!O38</f>
        <v>0</v>
      </c>
      <c r="AC38">
        <f t="shared" si="0"/>
        <v>8.8804776847173699</v>
      </c>
      <c r="AD38">
        <f t="shared" si="1"/>
        <v>803.28576544396174</v>
      </c>
      <c r="AE38">
        <f>'IDT-1'!C38</f>
        <v>0</v>
      </c>
      <c r="AF38" s="25"/>
      <c r="AG38">
        <f t="shared" si="2"/>
        <v>803.28576544396174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6.2057799999999999</v>
      </c>
      <c r="E39">
        <f>GT_NG!Q39</f>
        <v>8.11164910281971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595.33251454963192</v>
      </c>
      <c r="P39" s="37">
        <v>34.697984667208736</v>
      </c>
      <c r="Q39" s="37">
        <v>11.58</v>
      </c>
      <c r="R39" s="39">
        <v>23</v>
      </c>
      <c r="S39" s="39">
        <v>0</v>
      </c>
      <c r="T39" s="38">
        <f>SUMPRODUCT(LTA!J39:AN39,LTA!J$101:AN$101,LTA!J$104:AN$104)</f>
        <v>165.28</v>
      </c>
      <c r="U39" s="38">
        <f>SUMPRODUCT(LTA!J39:AN39,LTA!J$102:AN$102,LTA!J$104:AN$104)</f>
        <v>60.349999999999994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-137</v>
      </c>
      <c r="AA39" s="76">
        <f>STOA!I39</f>
        <v>0</v>
      </c>
      <c r="AB39" s="76">
        <f>-STOA!O39</f>
        <v>0</v>
      </c>
      <c r="AC39">
        <f t="shared" si="0"/>
        <v>9.1656283888583481</v>
      </c>
      <c r="AD39">
        <f t="shared" si="1"/>
        <v>806.82005977168285</v>
      </c>
      <c r="AE39">
        <f>'IDT-1'!C39</f>
        <v>0</v>
      </c>
      <c r="AF39" s="25"/>
      <c r="AG39">
        <f t="shared" si="2"/>
        <v>806.82005977168285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6.2057799999999999</v>
      </c>
      <c r="E40">
        <f>GT_NG!Q40</f>
        <v>8.11164910281971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568.59337440741592</v>
      </c>
      <c r="P40" s="37">
        <v>34.697984667208736</v>
      </c>
      <c r="Q40" s="37">
        <v>11.58</v>
      </c>
      <c r="R40" s="39">
        <v>25.499999999999996</v>
      </c>
      <c r="S40" s="39">
        <v>0</v>
      </c>
      <c r="T40" s="38">
        <f>SUMPRODUCT(LTA!J40:AN40,LTA!J$101:AN$101,LTA!J$104:AN$104)</f>
        <v>181.7</v>
      </c>
      <c r="U40" s="38">
        <f>SUMPRODUCT(LTA!J40:AN40,LTA!J$102:AN$102,LTA!J$104:AN$104)</f>
        <v>60.17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-102</v>
      </c>
      <c r="AA40" s="76">
        <f>STOA!I40</f>
        <v>0</v>
      </c>
      <c r="AB40" s="76">
        <f>-STOA!O40</f>
        <v>0</v>
      </c>
      <c r="AC40">
        <f t="shared" si="0"/>
        <v>8.801945091292616</v>
      </c>
      <c r="AD40">
        <f t="shared" si="1"/>
        <v>834.18460292703253</v>
      </c>
      <c r="AE40">
        <f>'IDT-1'!C40</f>
        <v>0</v>
      </c>
      <c r="AF40" s="25"/>
      <c r="AG40">
        <f t="shared" si="2"/>
        <v>834.18460292703253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6.2057799999999999</v>
      </c>
      <c r="E41">
        <f>GT_NG!Q41</f>
        <v>8.11164910281971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502.44359335994159</v>
      </c>
      <c r="P41" s="37">
        <v>34.697984667208736</v>
      </c>
      <c r="Q41" s="37">
        <v>11.58</v>
      </c>
      <c r="R41" s="39">
        <v>25.499999999999996</v>
      </c>
      <c r="S41" s="39">
        <v>0</v>
      </c>
      <c r="T41" s="38">
        <f>SUMPRODUCT(LTA!J41:AN41,LTA!J$101:AN$101,LTA!J$104:AN$104)</f>
        <v>196.19</v>
      </c>
      <c r="U41" s="38">
        <f>SUMPRODUCT(LTA!J41:AN41,LTA!J$102:AN$102,LTA!J$104:AN$104)</f>
        <v>60.01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-47</v>
      </c>
      <c r="AA41" s="76">
        <f>STOA!I41</f>
        <v>0</v>
      </c>
      <c r="AB41" s="76">
        <f>-STOA!O41</f>
        <v>0</v>
      </c>
      <c r="AC41">
        <f t="shared" si="0"/>
        <v>7.9007452556249325</v>
      </c>
      <c r="AD41">
        <f t="shared" si="1"/>
        <v>838.26602171522597</v>
      </c>
      <c r="AE41">
        <f>'IDT-1'!C41</f>
        <v>0</v>
      </c>
      <c r="AF41" s="25"/>
      <c r="AG41">
        <f t="shared" si="2"/>
        <v>838.26602171522597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6.2057799999999999</v>
      </c>
      <c r="E42">
        <f>GT_NG!Q42</f>
        <v>8.11164910281971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482.20505898068922</v>
      </c>
      <c r="P42" s="37">
        <v>34.697984667208736</v>
      </c>
      <c r="Q42" s="37">
        <v>11.58</v>
      </c>
      <c r="R42" s="39">
        <v>25.499999999999996</v>
      </c>
      <c r="S42" s="39">
        <v>0</v>
      </c>
      <c r="T42" s="38">
        <f>SUMPRODUCT(LTA!J42:AN42,LTA!J$101:AN$101,LTA!J$104:AN$104)</f>
        <v>209.44</v>
      </c>
      <c r="U42" s="38">
        <f>SUMPRODUCT(LTA!J42:AN42,LTA!J$102:AN$102,LTA!J$104:AN$104)</f>
        <v>59.849999999999994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-15.9</v>
      </c>
      <c r="AA42" s="76">
        <f>STOA!I42</f>
        <v>0</v>
      </c>
      <c r="AB42" s="76">
        <f>-STOA!O42</f>
        <v>0</v>
      </c>
      <c r="AC42">
        <f t="shared" si="0"/>
        <v>7.5772445615951618</v>
      </c>
      <c r="AD42">
        <f t="shared" si="1"/>
        <v>862.54098803000318</v>
      </c>
      <c r="AE42">
        <f>'IDT-1'!C42</f>
        <v>0</v>
      </c>
      <c r="AF42" s="25"/>
      <c r="AG42">
        <f t="shared" si="2"/>
        <v>862.54098803000318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6.2057799999999999</v>
      </c>
      <c r="E43">
        <f>GT_NG!Q43</f>
        <v>8.11164910281971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488.63812177285598</v>
      </c>
      <c r="P43" s="37">
        <v>34.697984667208736</v>
      </c>
      <c r="Q43" s="37">
        <v>11.58</v>
      </c>
      <c r="R43" s="39">
        <v>25.499999999999996</v>
      </c>
      <c r="S43" s="39">
        <v>0</v>
      </c>
      <c r="T43" s="38">
        <f>SUMPRODUCT(LTA!J43:AN43,LTA!J$101:AN$101,LTA!J$104:AN$104)</f>
        <v>220.76</v>
      </c>
      <c r="U43" s="38">
        <f>SUMPRODUCT(LTA!J43:AN43,LTA!J$102:AN$102,LTA!J$104:AN$104)</f>
        <v>59.67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7.9459555056689677</v>
      </c>
      <c r="AD43">
        <f t="shared" si="1"/>
        <v>853.64533987809614</v>
      </c>
      <c r="AE43">
        <f>'IDT-1'!C43</f>
        <v>0</v>
      </c>
      <c r="AF43" s="25"/>
      <c r="AG43">
        <f t="shared" si="2"/>
        <v>853.64533987809614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-42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6.2057799999999999</v>
      </c>
      <c r="E44">
        <f>GT_NG!Q44</f>
        <v>8.11164910281971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488.63812177285598</v>
      </c>
      <c r="P44" s="37">
        <v>34.697984667208736</v>
      </c>
      <c r="Q44" s="37">
        <v>11.58</v>
      </c>
      <c r="R44" s="39">
        <v>25.499999999999996</v>
      </c>
      <c r="S44" s="39">
        <v>0</v>
      </c>
      <c r="T44" s="38">
        <f>SUMPRODUCT(LTA!J44:AN44,LTA!J$101:AN$101,LTA!J$104:AN$104)</f>
        <v>232.35</v>
      </c>
      <c r="U44" s="38">
        <f>SUMPRODUCT(LTA!J44:AN44,LTA!J$102:AN$102,LTA!J$104:AN$104)</f>
        <v>59.67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7.9840134015947442</v>
      </c>
      <c r="AD44">
        <f t="shared" si="1"/>
        <v>872.19728198217035</v>
      </c>
      <c r="AE44">
        <f>'IDT-1'!C44</f>
        <v>0</v>
      </c>
      <c r="AF44" s="25"/>
      <c r="AG44">
        <f t="shared" si="2"/>
        <v>872.19728198217035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6.2057799999999999</v>
      </c>
      <c r="E45">
        <f>GT_NG!Q45</f>
        <v>8.11164910281971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490.928121772856</v>
      </c>
      <c r="P45" s="37">
        <v>34.697984667208736</v>
      </c>
      <c r="Q45" s="37">
        <v>11.58</v>
      </c>
      <c r="R45" s="39">
        <v>25.499999999999996</v>
      </c>
      <c r="S45" s="39">
        <v>0</v>
      </c>
      <c r="T45" s="38">
        <f>SUMPRODUCT(LTA!J45:AN45,LTA!J$101:AN$101,LTA!J$104:AN$104)</f>
        <v>242.12</v>
      </c>
      <c r="U45" s="38">
        <f>SUMPRODUCT(LTA!J45:AN45,LTA!J$102:AN$102,LTA!J$104:AN$104)</f>
        <v>59.67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8.144615505668968</v>
      </c>
      <c r="AD45">
        <f t="shared" si="1"/>
        <v>877.09667987809621</v>
      </c>
      <c r="AE45">
        <f>'IDT-1'!C45</f>
        <v>0</v>
      </c>
      <c r="AF45" s="25"/>
      <c r="AG45">
        <f t="shared" si="2"/>
        <v>877.09667987809621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-42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6.2057799999999999</v>
      </c>
      <c r="E46">
        <f>GT_NG!Q46</f>
        <v>8.11164910281971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490.928121772856</v>
      </c>
      <c r="P46" s="37">
        <v>34.697984667208736</v>
      </c>
      <c r="Q46" s="37">
        <v>11.58</v>
      </c>
      <c r="R46" s="39">
        <v>26.3</v>
      </c>
      <c r="S46" s="39">
        <v>0</v>
      </c>
      <c r="T46" s="38">
        <f>SUMPRODUCT(LTA!J46:AN46,LTA!J$101:AN$101,LTA!J$104:AN$104)</f>
        <v>248.91</v>
      </c>
      <c r="U46" s="38">
        <f>SUMPRODUCT(LTA!J46:AN46,LTA!J$102:AN$102,LTA!J$104:AN$104)</f>
        <v>59.67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8.1490734015947446</v>
      </c>
      <c r="AD46">
        <f t="shared" si="1"/>
        <v>891.6822219821704</v>
      </c>
      <c r="AE46">
        <f>'IDT-1'!C46</f>
        <v>0</v>
      </c>
      <c r="AF46" s="25"/>
      <c r="AG46">
        <f t="shared" si="2"/>
        <v>891.6822219821704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-35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6.2057799999999999</v>
      </c>
      <c r="E47">
        <f>GT_NG!Q47</f>
        <v>8.1149223101729699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490.928121772856</v>
      </c>
      <c r="P47" s="37">
        <v>34.697984667208736</v>
      </c>
      <c r="Q47" s="37">
        <v>11.58</v>
      </c>
      <c r="R47" s="39">
        <v>26.3</v>
      </c>
      <c r="S47" s="39">
        <v>0</v>
      </c>
      <c r="T47" s="38">
        <f>SUMPRODUCT(LTA!J47:AN47,LTA!J$101:AN$101,LTA!J$104:AN$104)</f>
        <v>246.95</v>
      </c>
      <c r="U47" s="38">
        <f>SUMPRODUCT(LTA!J47:AN47,LTA!J$102:AN$102,LTA!J$104:AN$104)</f>
        <v>59.67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7.8361463761653942</v>
      </c>
      <c r="AD47">
        <f t="shared" si="1"/>
        <v>925.03842221495302</v>
      </c>
      <c r="AE47">
        <f>'IDT-1'!C47</f>
        <v>0</v>
      </c>
      <c r="AF47" s="25"/>
      <c r="AG47">
        <f t="shared" si="2"/>
        <v>925.03842221495302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6.2057799999999999</v>
      </c>
      <c r="E48">
        <f>GT_NG!Q48</f>
        <v>8.1149223101729699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490.928121772856</v>
      </c>
      <c r="P48" s="37">
        <v>34.697984667208736</v>
      </c>
      <c r="Q48" s="37">
        <v>11.58</v>
      </c>
      <c r="R48" s="39">
        <v>26.3</v>
      </c>
      <c r="S48" s="39">
        <v>0</v>
      </c>
      <c r="T48" s="38">
        <f>SUMPRODUCT(LTA!J48:AN48,LTA!J$101:AN$101,LTA!J$104:AN$104)</f>
        <v>246.28</v>
      </c>
      <c r="U48" s="38">
        <f>SUMPRODUCT(LTA!J48:AN48,LTA!J$102:AN$102,LTA!J$104:AN$104)</f>
        <v>59.67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7.8305183761653936</v>
      </c>
      <c r="AD48">
        <f t="shared" si="1"/>
        <v>924.37405021495294</v>
      </c>
      <c r="AE48">
        <f>'IDT-1'!C48</f>
        <v>0</v>
      </c>
      <c r="AF48" s="25"/>
      <c r="AG48">
        <f t="shared" si="2"/>
        <v>924.37405021495294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6.2057799999999999</v>
      </c>
      <c r="E49">
        <f>GT_NG!Q49</f>
        <v>8.1149223101729699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501.46630680471793</v>
      </c>
      <c r="P49" s="37">
        <v>34.697984667208736</v>
      </c>
      <c r="Q49" s="37">
        <v>11.58</v>
      </c>
      <c r="R49" s="39">
        <v>26.3</v>
      </c>
      <c r="S49" s="39">
        <v>0</v>
      </c>
      <c r="T49" s="38">
        <f>SUMPRODUCT(LTA!J49:AN49,LTA!J$101:AN$101,LTA!J$104:AN$104)</f>
        <v>246.95</v>
      </c>
      <c r="U49" s="38">
        <f>SUMPRODUCT(LTA!J49:AN49,LTA!J$102:AN$102,LTA!J$104:AN$104)</f>
        <v>59.67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7.9246671304330345</v>
      </c>
      <c r="AD49">
        <f t="shared" si="1"/>
        <v>935.48808649254738</v>
      </c>
      <c r="AE49">
        <f>'IDT-1'!C49</f>
        <v>0</v>
      </c>
      <c r="AF49" s="25"/>
      <c r="AG49">
        <f t="shared" si="2"/>
        <v>935.48808649254738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6.2057799999999999</v>
      </c>
      <c r="E50">
        <f>GT_NG!Q50</f>
        <v>8.1149223101729699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501.45812177285597</v>
      </c>
      <c r="P50" s="37">
        <v>34.697984667208736</v>
      </c>
      <c r="Q50" s="37">
        <v>11.58</v>
      </c>
      <c r="R50" s="39">
        <v>26.3</v>
      </c>
      <c r="S50" s="39">
        <v>0</v>
      </c>
      <c r="T50" s="38">
        <f>SUMPRODUCT(LTA!J50:AN50,LTA!J$101:AN$101,LTA!J$104:AN$104)</f>
        <v>246.28</v>
      </c>
      <c r="U50" s="38">
        <f>SUMPRODUCT(LTA!J50:AN50,LTA!J$102:AN$102,LTA!J$104:AN$104)</f>
        <v>59.67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7.9189703761653938</v>
      </c>
      <c r="AD50">
        <f t="shared" si="1"/>
        <v>934.81559821495296</v>
      </c>
      <c r="AE50">
        <f>'IDT-1'!C50</f>
        <v>0</v>
      </c>
      <c r="AF50" s="25"/>
      <c r="AG50">
        <f t="shared" si="2"/>
        <v>934.81559821495296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6.2057799999999999</v>
      </c>
      <c r="E51">
        <f>GT_NG!Q51</f>
        <v>7.8879903439951722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518.83121758804816</v>
      </c>
      <c r="P51" s="37">
        <v>34.697984667208736</v>
      </c>
      <c r="Q51" s="37">
        <v>11.58</v>
      </c>
      <c r="R51" s="39">
        <v>26.3</v>
      </c>
      <c r="S51" s="39">
        <v>0</v>
      </c>
      <c r="T51" s="38">
        <f>SUMPRODUCT(LTA!J51:AN51,LTA!J$101:AN$101,LTA!J$104:AN$104)</f>
        <v>248.95</v>
      </c>
      <c r="U51" s="38">
        <f>SUMPRODUCT(LTA!J51:AN51,LTA!J$102:AN$102,LTA!J$104:AN$104)</f>
        <v>59.67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8.0854261524971136</v>
      </c>
      <c r="AD51">
        <f t="shared" si="1"/>
        <v>954.4653062876356</v>
      </c>
      <c r="AE51">
        <f>'IDT-1'!C51</f>
        <v>0</v>
      </c>
      <c r="AF51" s="25"/>
      <c r="AG51">
        <f t="shared" si="2"/>
        <v>954.4653062876356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6.2057799999999999</v>
      </c>
      <c r="E52">
        <f>GT_NG!Q52</f>
        <v>7.8879903439951722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523.64286150446208</v>
      </c>
      <c r="P52" s="37">
        <v>34.697984667208736</v>
      </c>
      <c r="Q52" s="37">
        <v>11.58</v>
      </c>
      <c r="R52" s="39">
        <v>26.3</v>
      </c>
      <c r="S52" s="39">
        <v>0</v>
      </c>
      <c r="T52" s="38">
        <f>SUMPRODUCT(LTA!J52:AN52,LTA!J$101:AN$101,LTA!J$104:AN$104)</f>
        <v>248.61</v>
      </c>
      <c r="U52" s="38">
        <f>SUMPRODUCT(LTA!J52:AN52,LTA!J$102:AN$102,LTA!J$104:AN$104)</f>
        <v>59.67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8.1229879613949922</v>
      </c>
      <c r="AD52">
        <f t="shared" si="1"/>
        <v>958.89938839515173</v>
      </c>
      <c r="AE52">
        <f>'IDT-1'!C52</f>
        <v>0</v>
      </c>
      <c r="AF52" s="25"/>
      <c r="AG52">
        <f t="shared" si="2"/>
        <v>958.89938839515173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6.2057799999999999</v>
      </c>
      <c r="E53">
        <f>GT_NG!Q53</f>
        <v>7.8879903439951722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514.72543034504179</v>
      </c>
      <c r="P53" s="37">
        <v>34.697984667208736</v>
      </c>
      <c r="Q53" s="37">
        <v>11.58</v>
      </c>
      <c r="R53" s="39">
        <v>26.3</v>
      </c>
      <c r="S53" s="39">
        <v>0</v>
      </c>
      <c r="T53" s="38">
        <f>SUMPRODUCT(LTA!J53:AN53,LTA!J$101:AN$101,LTA!J$104:AN$104)</f>
        <v>248.95</v>
      </c>
      <c r="U53" s="38">
        <f>SUMPRODUCT(LTA!J53:AN53,LTA!J$102:AN$102,LTA!J$104:AN$104)</f>
        <v>59.67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8.0509375396558625</v>
      </c>
      <c r="AD53">
        <f t="shared" si="1"/>
        <v>950.39400765747064</v>
      </c>
      <c r="AE53">
        <f>'IDT-1'!C53</f>
        <v>0</v>
      </c>
      <c r="AF53" s="25"/>
      <c r="AG53">
        <f t="shared" si="2"/>
        <v>950.39400765747064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6.2057799999999999</v>
      </c>
      <c r="E54">
        <f>GT_NG!Q54</f>
        <v>7.8879903439951722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494.35081802620124</v>
      </c>
      <c r="P54" s="37">
        <v>34.697984667208736</v>
      </c>
      <c r="Q54" s="37">
        <v>11.58</v>
      </c>
      <c r="R54" s="39">
        <v>26.3</v>
      </c>
      <c r="S54" s="39">
        <v>0</v>
      </c>
      <c r="T54" s="38">
        <f>SUMPRODUCT(LTA!J54:AN54,LTA!J$101:AN$101,LTA!J$104:AN$104)</f>
        <v>249.28</v>
      </c>
      <c r="U54" s="38">
        <f>SUMPRODUCT(LTA!J54:AN54,LTA!J$102:AN$102,LTA!J$104:AN$104)</f>
        <v>59.67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7.8825627961776004</v>
      </c>
      <c r="AD54">
        <f t="shared" si="1"/>
        <v>930.5177700821082</v>
      </c>
      <c r="AE54">
        <f>'IDT-1'!C54</f>
        <v>0</v>
      </c>
      <c r="AF54" s="25"/>
      <c r="AG54">
        <f t="shared" si="2"/>
        <v>930.5177700821082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6.2057799999999999</v>
      </c>
      <c r="E55">
        <f>GT_NG!Q55</f>
        <v>7.8879903439951722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494.51713802620128</v>
      </c>
      <c r="P55" s="37">
        <v>34.697984667208736</v>
      </c>
      <c r="Q55" s="37">
        <v>11.58</v>
      </c>
      <c r="R55" s="39">
        <v>26.3</v>
      </c>
      <c r="S55" s="39">
        <v>0</v>
      </c>
      <c r="T55" s="38">
        <f>SUMPRODUCT(LTA!J55:AN55,LTA!J$101:AN$101,LTA!J$104:AN$104)</f>
        <v>250.95</v>
      </c>
      <c r="U55" s="38">
        <f>SUMPRODUCT(LTA!J55:AN55,LTA!J$102:AN$102,LTA!J$104:AN$104)</f>
        <v>59.67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7.8979878841776001</v>
      </c>
      <c r="AD55">
        <f t="shared" si="1"/>
        <v>932.33866499410817</v>
      </c>
      <c r="AE55">
        <f>'IDT-1'!C55</f>
        <v>0</v>
      </c>
      <c r="AF55" s="25"/>
      <c r="AG55">
        <f t="shared" si="2"/>
        <v>932.33866499410817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6.2057799999999999</v>
      </c>
      <c r="E56">
        <f>GT_NG!Q56</f>
        <v>7.8879903439951722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494.52549590853442</v>
      </c>
      <c r="P56" s="37">
        <v>34.697984667208736</v>
      </c>
      <c r="Q56" s="37">
        <v>11.58</v>
      </c>
      <c r="R56" s="39">
        <v>26.3</v>
      </c>
      <c r="S56" s="39">
        <v>0</v>
      </c>
      <c r="T56" s="38">
        <f>SUMPRODUCT(LTA!J56:AN56,LTA!J$101:AN$101,LTA!J$104:AN$104)</f>
        <v>250.95</v>
      </c>
      <c r="U56" s="38">
        <f>SUMPRODUCT(LTA!J56:AN56,LTA!J$102:AN$102,LTA!J$104:AN$104)</f>
        <v>59.67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7.898058090389199</v>
      </c>
      <c r="AD56">
        <f t="shared" si="1"/>
        <v>932.34695267022983</v>
      </c>
      <c r="AE56">
        <f>'IDT-1'!C56</f>
        <v>0</v>
      </c>
      <c r="AF56" s="25"/>
      <c r="AG56">
        <f t="shared" si="2"/>
        <v>932.34695267022983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6.2057799999999999</v>
      </c>
      <c r="E57">
        <f>GT_NG!Q57</f>
        <v>7.8879903439951722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521.04812177285589</v>
      </c>
      <c r="P57" s="37">
        <v>34.697984667208736</v>
      </c>
      <c r="Q57" s="37">
        <v>11.58</v>
      </c>
      <c r="R57" s="39">
        <v>26.3</v>
      </c>
      <c r="S57" s="39">
        <v>0</v>
      </c>
      <c r="T57" s="38">
        <f>SUMPRODUCT(LTA!J57:AN57,LTA!J$101:AN$101,LTA!J$104:AN$104)</f>
        <v>247.28</v>
      </c>
      <c r="U57" s="38">
        <f>SUMPRODUCT(LTA!J57:AN57,LTA!J$102:AN$102,LTA!J$104:AN$104)</f>
        <v>59.67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8.3780395102957268</v>
      </c>
      <c r="AD57">
        <f t="shared" si="1"/>
        <v>920.71959711464478</v>
      </c>
      <c r="AE57">
        <f>'IDT-1'!C57</f>
        <v>0</v>
      </c>
      <c r="AF57" s="25"/>
      <c r="AG57">
        <f t="shared" si="2"/>
        <v>920.71959711464478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-34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6.2057799999999999</v>
      </c>
      <c r="E58">
        <f>GT_NG!Q58</f>
        <v>7.8879903439951722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523.26607879521885</v>
      </c>
      <c r="P58" s="37">
        <v>34.697984667208736</v>
      </c>
      <c r="Q58" s="37">
        <v>11.568486196519691</v>
      </c>
      <c r="R58" s="39">
        <v>26.3</v>
      </c>
      <c r="S58" s="39">
        <v>0</v>
      </c>
      <c r="T58" s="38">
        <f>SUMPRODUCT(LTA!J58:AN58,LTA!J$101:AN$101,LTA!J$104:AN$104)</f>
        <v>245.91000000000003</v>
      </c>
      <c r="U58" s="38">
        <f>SUMPRODUCT(LTA!J58:AN58,LTA!J$102:AN$102,LTA!J$104:AN$104)</f>
        <v>59.67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8.3511810024347852</v>
      </c>
      <c r="AD58">
        <f t="shared" si="1"/>
        <v>925.58289884138821</v>
      </c>
      <c r="AE58">
        <f>'IDT-1'!C58</f>
        <v>0</v>
      </c>
      <c r="AF58" s="25"/>
      <c r="AG58">
        <f t="shared" si="2"/>
        <v>925.58289884138821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6.2057799999999999</v>
      </c>
      <c r="E59">
        <f>GT_NG!Q59</f>
        <v>7.8879903439951722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523.26607879521885</v>
      </c>
      <c r="P59" s="37">
        <v>34.700000000000003</v>
      </c>
      <c r="Q59" s="37">
        <v>11.568486196519691</v>
      </c>
      <c r="R59" s="39">
        <v>26.3</v>
      </c>
      <c r="S59" s="39">
        <v>0</v>
      </c>
      <c r="T59" s="38">
        <f>SUMPRODUCT(LTA!J59:AN59,LTA!J$101:AN$101,LTA!J$104:AN$104)</f>
        <v>239.94</v>
      </c>
      <c r="U59" s="38">
        <f>SUMPRODUCT(LTA!J59:AN59,LTA!J$102:AN$102,LTA!J$104:AN$104)</f>
        <v>60.51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8.197980880806675</v>
      </c>
      <c r="AD59">
        <f t="shared" si="1"/>
        <v>933.60811429580781</v>
      </c>
      <c r="AE59">
        <f>'IDT-1'!C59</f>
        <v>0</v>
      </c>
      <c r="AF59" s="25"/>
      <c r="AG59">
        <f t="shared" si="2"/>
        <v>933.60811429580781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-17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6.2057799999999999</v>
      </c>
      <c r="E60">
        <f>GT_NG!Q60</f>
        <v>7.8879903439951722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523.27454311888368</v>
      </c>
      <c r="P60" s="37">
        <v>34.698478270403022</v>
      </c>
      <c r="Q60" s="37">
        <v>11.568486196519691</v>
      </c>
      <c r="R60" s="39">
        <v>26.3</v>
      </c>
      <c r="S60" s="39">
        <v>0</v>
      </c>
      <c r="T60" s="38">
        <f>SUMPRODUCT(LTA!J60:AN60,LTA!J$101:AN$101,LTA!J$104:AN$104)</f>
        <v>236.06</v>
      </c>
      <c r="U60" s="38">
        <f>SUMPRODUCT(LTA!J60:AN60,LTA!J$102:AN$102,LTA!J$104:AN$104)</f>
        <v>61.01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8.1018779367977309</v>
      </c>
      <c r="AD60">
        <f t="shared" si="1"/>
        <v>938.3311598338845</v>
      </c>
      <c r="AE60">
        <f>'IDT-1'!C60</f>
        <v>0</v>
      </c>
      <c r="AF60" s="25"/>
      <c r="AG60">
        <f t="shared" si="2"/>
        <v>938.3311598338845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-9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6.2057799999999999</v>
      </c>
      <c r="E61">
        <f>GT_NG!Q61</f>
        <v>7.6532960199004965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558.5366515126027</v>
      </c>
      <c r="P61" s="37">
        <v>35.111539844743646</v>
      </c>
      <c r="Q61" s="37">
        <v>11.568486196519691</v>
      </c>
      <c r="R61" s="39">
        <v>26.3</v>
      </c>
      <c r="S61" s="39">
        <v>0</v>
      </c>
      <c r="T61" s="38">
        <f>SUMPRODUCT(LTA!J61:AN61,LTA!J$101:AN$101,LTA!J$104:AN$104)</f>
        <v>225.28000000000003</v>
      </c>
      <c r="U61" s="38">
        <f>SUMPRODUCT(LTA!J61:AN61,LTA!J$102:AN$102,LTA!J$104:AN$104)</f>
        <v>61.349999999999994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8.4982474021545986</v>
      </c>
      <c r="AD61">
        <f t="shared" si="1"/>
        <v>940.93526601249278</v>
      </c>
      <c r="AE61">
        <f>'IDT-1'!C61</f>
        <v>0</v>
      </c>
      <c r="AF61" s="25"/>
      <c r="AG61">
        <f t="shared" si="2"/>
        <v>940.93526601249278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-31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6.2057799999999999</v>
      </c>
      <c r="E62">
        <f>GT_NG!Q62</f>
        <v>7.6532960199004965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561.41411185851189</v>
      </c>
      <c r="P62" s="37">
        <v>35.111539844743646</v>
      </c>
      <c r="Q62" s="37">
        <v>11.568486196519691</v>
      </c>
      <c r="R62" s="39">
        <v>26.3</v>
      </c>
      <c r="S62" s="39">
        <v>0</v>
      </c>
      <c r="T62" s="38">
        <f>SUMPRODUCT(LTA!J62:AN62,LTA!J$101:AN$101,LTA!J$104:AN$104)</f>
        <v>215.34</v>
      </c>
      <c r="U62" s="38">
        <f>SUMPRODUCT(LTA!J62:AN62,LTA!J$102:AN$102,LTA!J$104:AN$104)</f>
        <v>61.67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8.2976003877371198</v>
      </c>
      <c r="AD62">
        <f t="shared" si="1"/>
        <v>951.39337337281927</v>
      </c>
      <c r="AE62">
        <f>'IDT-1'!C62</f>
        <v>-7</v>
      </c>
      <c r="AF62" s="25"/>
      <c r="AG62">
        <f t="shared" si="2"/>
        <v>944.39337337281927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-14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6.2057799999999999</v>
      </c>
      <c r="E63">
        <f>GT_NG!Q63</f>
        <v>7.6532960199004965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558.11752793786252</v>
      </c>
      <c r="P63" s="37">
        <v>34.697984667208736</v>
      </c>
      <c r="Q63" s="37">
        <v>11.568486196519691</v>
      </c>
      <c r="R63" s="39">
        <v>26.3</v>
      </c>
      <c r="S63" s="39">
        <v>0</v>
      </c>
      <c r="T63" s="38">
        <f>SUMPRODUCT(LTA!J63:AN63,LTA!J$101:AN$101,LTA!J$104:AN$104)</f>
        <v>203.08999999999997</v>
      </c>
      <c r="U63" s="38">
        <f>SUMPRODUCT(LTA!J63:AN63,LTA!J$102:AN$102,LTA!J$104:AN$104)</f>
        <v>62.01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8.174862377037261</v>
      </c>
      <c r="AD63">
        <f t="shared" si="1"/>
        <v>934.89597228533489</v>
      </c>
      <c r="AE63">
        <f>'IDT-1'!C63</f>
        <v>0</v>
      </c>
      <c r="AF63" s="25"/>
      <c r="AG63">
        <f t="shared" si="2"/>
        <v>934.89597228533489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6.2057799999999999</v>
      </c>
      <c r="E64">
        <f>GT_NG!Q64</f>
        <v>7.6532960199004965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558.93906349333065</v>
      </c>
      <c r="P64" s="37">
        <v>34.697984667208736</v>
      </c>
      <c r="Q64" s="37">
        <v>11.568486196519691</v>
      </c>
      <c r="R64" s="39">
        <v>26.3</v>
      </c>
      <c r="S64" s="39">
        <v>0</v>
      </c>
      <c r="T64" s="38">
        <f>SUMPRODUCT(LTA!J64:AN64,LTA!J$101:AN$101,LTA!J$104:AN$104)</f>
        <v>189.65</v>
      </c>
      <c r="U64" s="38">
        <f>SUMPRODUCT(LTA!J64:AN64,LTA!J$102:AN$102,LTA!J$104:AN$104)</f>
        <v>62.849999999999994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7.9742693830045246</v>
      </c>
      <c r="AD64">
        <f t="shared" si="1"/>
        <v>935.31810083483572</v>
      </c>
      <c r="AE64">
        <f>'IDT-1'!C64</f>
        <v>0</v>
      </c>
      <c r="AF64" s="25"/>
      <c r="AG64">
        <f t="shared" si="2"/>
        <v>935.31810083483572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6.2057799999999999</v>
      </c>
      <c r="E65">
        <f>GT_NG!Q65</f>
        <v>7.6532960199004965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581.99860091384414</v>
      </c>
      <c r="P65" s="37">
        <v>34.697984667208736</v>
      </c>
      <c r="Q65" s="37">
        <v>11.568486196519691</v>
      </c>
      <c r="R65" s="39">
        <v>26.3</v>
      </c>
      <c r="S65" s="39">
        <v>0</v>
      </c>
      <c r="T65" s="38">
        <f>SUMPRODUCT(LTA!J65:AN65,LTA!J$101:AN$101,LTA!J$104:AN$104)</f>
        <v>171.82</v>
      </c>
      <c r="U65" s="38">
        <f>SUMPRODUCT(LTA!J65:AN65,LTA!J$102:AN$102,LTA!J$104:AN$104)</f>
        <v>63.17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7.9954720241621713</v>
      </c>
      <c r="AD65">
        <f t="shared" si="1"/>
        <v>943.84643561419159</v>
      </c>
      <c r="AE65">
        <f>'IDT-1'!C65</f>
        <v>0</v>
      </c>
      <c r="AF65" s="25"/>
      <c r="AG65">
        <f t="shared" si="2"/>
        <v>943.84643561419159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6.2057799999999999</v>
      </c>
      <c r="E66">
        <f>GT_NG!Q66</f>
        <v>7.6532960199004965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584.31711057697146</v>
      </c>
      <c r="P66" s="37">
        <v>34.697984667208736</v>
      </c>
      <c r="Q66" s="37">
        <v>11.568486196519691</v>
      </c>
      <c r="R66" s="39">
        <v>26.3</v>
      </c>
      <c r="S66" s="39">
        <v>0</v>
      </c>
      <c r="T66" s="38">
        <f>SUMPRODUCT(LTA!J66:AN66,LTA!J$101:AN$101,LTA!J$104:AN$104)</f>
        <v>155.69999999999999</v>
      </c>
      <c r="U66" s="38">
        <f>SUMPRODUCT(LTA!J66:AN66,LTA!J$102:AN$102,LTA!J$104:AN$104)</f>
        <v>63.51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7.8823955053324397</v>
      </c>
      <c r="AD66">
        <f t="shared" si="1"/>
        <v>930.49802179614858</v>
      </c>
      <c r="AE66">
        <f>'IDT-1'!C66</f>
        <v>0</v>
      </c>
      <c r="AF66" s="25"/>
      <c r="AG66">
        <f t="shared" si="2"/>
        <v>930.49802179614858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6.2057799999999999</v>
      </c>
      <c r="E67">
        <f>GT_NG!Q67</f>
        <v>7.6532960199004965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583.47860091384416</v>
      </c>
      <c r="P67" s="37">
        <v>34.697984667208736</v>
      </c>
      <c r="Q67" s="37">
        <v>11.568486196519691</v>
      </c>
      <c r="R67" s="39">
        <v>26.3</v>
      </c>
      <c r="S67" s="39">
        <v>0</v>
      </c>
      <c r="T67" s="38">
        <f>SUMPRODUCT(LTA!J67:AN67,LTA!J$101:AN$101,LTA!J$104:AN$104)</f>
        <v>138.17000000000002</v>
      </c>
      <c r="U67" s="38">
        <f>SUMPRODUCT(LTA!J67:AN67,LTA!J$102:AN$102,LTA!J$104:AN$104)</f>
        <v>63.849999999999994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7.7714440241621707</v>
      </c>
      <c r="AD67">
        <f t="shared" si="1"/>
        <v>917.40046361419161</v>
      </c>
      <c r="AE67">
        <f>'IDT-1'!C67</f>
        <v>0</v>
      </c>
      <c r="AF67" s="25"/>
      <c r="AG67">
        <f t="shared" si="2"/>
        <v>917.40046361419161</v>
      </c>
      <c r="AI67" s="35">
        <f>PXIL!I67</f>
        <v>0</v>
      </c>
      <c r="AJ67" s="35">
        <f>PXIL!O67</f>
        <v>0</v>
      </c>
      <c r="AK67" s="35">
        <f>RTM_IEX!I67</f>
        <v>4.82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6.2057799999999999</v>
      </c>
      <c r="E68">
        <f>GT_NG!Q68</f>
        <v>7.6532960199004965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586.41820297163702</v>
      </c>
      <c r="P68" s="37">
        <v>43.368167722855937</v>
      </c>
      <c r="Q68" s="37">
        <v>11.568486196519691</v>
      </c>
      <c r="R68" s="39">
        <v>26.3</v>
      </c>
      <c r="S68" s="39">
        <v>0</v>
      </c>
      <c r="T68" s="38">
        <f>SUMPRODUCT(LTA!J68:AN68,LTA!J$101:AN$101,LTA!J$104:AN$104)</f>
        <v>119.12</v>
      </c>
      <c r="U68" s="38">
        <f>SUMPRODUCT(LTA!J68:AN68,LTA!J$102:AN$102,LTA!J$104:AN$104)</f>
        <v>65.009999999999991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7.7591782191150669</v>
      </c>
      <c r="AD68">
        <f t="shared" ref="AD68:AD98" si="4">SUM(B68:AB68,AI68:AV68)-AC68</f>
        <v>915.95251453267872</v>
      </c>
      <c r="AE68">
        <f>'IDT-1'!C68</f>
        <v>0</v>
      </c>
      <c r="AF68" s="25"/>
      <c r="AG68">
        <f t="shared" ref="AG68:AG98" si="5">SUM(AD68:AF68)</f>
        <v>915.95251453267872</v>
      </c>
      <c r="AI68" s="35">
        <f>PXIL!I68</f>
        <v>0</v>
      </c>
      <c r="AJ68" s="35">
        <f>PXIL!O68</f>
        <v>0</v>
      </c>
      <c r="AK68" s="35">
        <f>RTM_IEX!I68</f>
        <v>9.64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6.2057799999999999</v>
      </c>
      <c r="E69">
        <f>GT_NG!Q69</f>
        <v>7.6532960199004965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591.87594660121681</v>
      </c>
      <c r="P69" s="37">
        <v>68.346679298450169</v>
      </c>
      <c r="Q69" s="37">
        <v>21.2</v>
      </c>
      <c r="R69" s="39">
        <v>26.3</v>
      </c>
      <c r="S69" s="39">
        <v>0</v>
      </c>
      <c r="T69" s="38">
        <f>SUMPRODUCT(LTA!J69:AN69,LTA!J$101:AN$101,LTA!J$104:AN$104)</f>
        <v>100.66</v>
      </c>
      <c r="U69" s="38">
        <f>SUMPRODUCT(LTA!J69:AN69,LTA!J$102:AN$102,LTA!J$104:AN$104)</f>
        <v>65.349999999999994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7.8625634787877638</v>
      </c>
      <c r="AD69">
        <f t="shared" si="4"/>
        <v>928.15689828166035</v>
      </c>
      <c r="AE69">
        <f>'IDT-1'!C69</f>
        <v>0</v>
      </c>
      <c r="AF69" s="25"/>
      <c r="AG69">
        <f t="shared" si="5"/>
        <v>928.15689828166035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6.2057799999999999</v>
      </c>
      <c r="E70">
        <f>GT_NG!Q70</f>
        <v>7.6532960199004965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594.8982618546022</v>
      </c>
      <c r="P70" s="37">
        <v>68.346679298450169</v>
      </c>
      <c r="Q70" s="37">
        <v>21.2</v>
      </c>
      <c r="R70" s="39">
        <v>21.4</v>
      </c>
      <c r="S70" s="39">
        <v>0</v>
      </c>
      <c r="T70" s="38">
        <f>SUMPRODUCT(LTA!J70:AN70,LTA!J$101:AN$101,LTA!J$104:AN$104)</f>
        <v>83.31</v>
      </c>
      <c r="U70" s="38">
        <f>SUMPRODUCT(LTA!J70:AN70,LTA!J$102:AN$102,LTA!J$104:AN$104)</f>
        <v>89.759999999999991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7.906094926916202</v>
      </c>
      <c r="AD70">
        <f t="shared" si="4"/>
        <v>933.2956820869174</v>
      </c>
      <c r="AE70">
        <f>'IDT-1'!C70</f>
        <v>0</v>
      </c>
      <c r="AF70" s="25"/>
      <c r="AG70">
        <f t="shared" si="5"/>
        <v>933.2956820869174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6.2057799999999999</v>
      </c>
      <c r="E71">
        <f>GT_NG!Q71</f>
        <v>7.6532960199004965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601.39563317847808</v>
      </c>
      <c r="P71" s="37">
        <v>68.347388031183115</v>
      </c>
      <c r="Q71" s="37">
        <v>21.2</v>
      </c>
      <c r="R71" s="39">
        <v>17.43</v>
      </c>
      <c r="S71" s="39">
        <v>0</v>
      </c>
      <c r="T71" s="38">
        <f>SUMPRODUCT(LTA!J71:AN71,LTA!J$101:AN$101,LTA!J$104:AN$104)</f>
        <v>65.740000000000009</v>
      </c>
      <c r="U71" s="38">
        <f>SUMPRODUCT(LTA!J71:AN71,LTA!J$102:AN$102,LTA!J$104:AN$104)</f>
        <v>112.91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7.9742027993917155</v>
      </c>
      <c r="AD71">
        <f t="shared" si="4"/>
        <v>941.33565427105066</v>
      </c>
      <c r="AE71">
        <f>'IDT-1'!C71</f>
        <v>0</v>
      </c>
      <c r="AF71" s="25"/>
      <c r="AG71">
        <f t="shared" si="5"/>
        <v>941.33565427105066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6.2057799999999999</v>
      </c>
      <c r="E72">
        <f>GT_NG!Q72</f>
        <v>7.6532960199004965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617.56502688848548</v>
      </c>
      <c r="P72" s="37">
        <v>68.347388031183115</v>
      </c>
      <c r="Q72" s="37">
        <v>21.2</v>
      </c>
      <c r="R72" s="39">
        <v>9.3099999999999987</v>
      </c>
      <c r="S72" s="39">
        <v>0</v>
      </c>
      <c r="T72" s="38">
        <f>SUMPRODUCT(LTA!J72:AN72,LTA!J$101:AN$101,LTA!J$104:AN$104)</f>
        <v>49.58</v>
      </c>
      <c r="U72" s="38">
        <f>SUMPRODUCT(LTA!J72:AN72,LTA!J$102:AN$102,LTA!J$104:AN$104)</f>
        <v>112.41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8.0233377065557772</v>
      </c>
      <c r="AD72">
        <f t="shared" si="4"/>
        <v>947.13591307389402</v>
      </c>
      <c r="AE72">
        <f>'IDT-1'!C72</f>
        <v>0</v>
      </c>
      <c r="AF72" s="25"/>
      <c r="AG72">
        <f t="shared" si="5"/>
        <v>947.13591307389402</v>
      </c>
      <c r="AI72" s="35">
        <f>PXIL!I72</f>
        <v>0</v>
      </c>
      <c r="AJ72" s="35">
        <f>PXIL!O72</f>
        <v>0</v>
      </c>
      <c r="AK72" s="35">
        <f>RTM_IEX!I72</f>
        <v>14.46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6.2057799999999999</v>
      </c>
      <c r="E73">
        <f>GT_NG!Q73</f>
        <v>7.6532960199004965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699.5473639950676</v>
      </c>
      <c r="P73" s="37">
        <v>68.347388031183115</v>
      </c>
      <c r="Q73" s="37">
        <v>21.2</v>
      </c>
      <c r="R73" s="39">
        <v>1.81</v>
      </c>
      <c r="S73" s="39">
        <v>0</v>
      </c>
      <c r="T73" s="38">
        <f>SUMPRODUCT(LTA!J73:AN73,LTA!J$101:AN$101,LTA!J$104:AN$104)</f>
        <v>37.33</v>
      </c>
      <c r="U73" s="38">
        <f>SUMPRODUCT(LTA!J73:AN73,LTA!J$102:AN$102,LTA!J$104:AN$104)</f>
        <v>112.07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8.4217693382510674</v>
      </c>
      <c r="AD73">
        <f t="shared" si="4"/>
        <v>994.16981854878077</v>
      </c>
      <c r="AE73">
        <f>'IDT-1'!C73</f>
        <v>-10</v>
      </c>
      <c r="AF73" s="25"/>
      <c r="AG73">
        <f t="shared" si="5"/>
        <v>984.16981854878077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6.2057799999999999</v>
      </c>
      <c r="E74">
        <f>GT_NG!Q74</f>
        <v>7.6532960199004965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729.90268195614249</v>
      </c>
      <c r="P74" s="37">
        <v>68.347388031183115</v>
      </c>
      <c r="Q74" s="37">
        <v>21.2</v>
      </c>
      <c r="R74" s="39">
        <v>0.86</v>
      </c>
      <c r="S74" s="39">
        <v>0</v>
      </c>
      <c r="T74" s="38">
        <f>SUMPRODUCT(LTA!J74:AN74,LTA!J$101:AN$101,LTA!J$104:AN$104)</f>
        <v>29.51</v>
      </c>
      <c r="U74" s="38">
        <f>SUMPRODUCT(LTA!J74:AN74,LTA!J$102:AN$102,LTA!J$104:AN$104)</f>
        <v>111.91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8.6017420091240986</v>
      </c>
      <c r="AD74">
        <f t="shared" si="4"/>
        <v>1015.4151638389828</v>
      </c>
      <c r="AE74">
        <f>'IDT-1'!C74</f>
        <v>-25</v>
      </c>
      <c r="AF74" s="25"/>
      <c r="AG74">
        <f t="shared" si="5"/>
        <v>990.41516383898283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6.2057799999999999</v>
      </c>
      <c r="E75">
        <f>GT_NG!Q75</f>
        <v>7.6532960199004965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57.597372382646775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766.40758775947995</v>
      </c>
      <c r="P75" s="37">
        <v>68.347388031183115</v>
      </c>
      <c r="Q75" s="37">
        <v>21.2</v>
      </c>
      <c r="R75" s="39">
        <v>0</v>
      </c>
      <c r="S75" s="39">
        <v>0</v>
      </c>
      <c r="T75" s="38">
        <f>SUMPRODUCT(LTA!J75:AN75,LTA!J$101:AN$101,LTA!J$104:AN$104)</f>
        <v>26.84</v>
      </c>
      <c r="U75" s="38">
        <f>SUMPRODUCT(LTA!J75:AN75,LTA!J$102:AN$102,LTA!J$104:AN$104)</f>
        <v>111.75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48.19</v>
      </c>
      <c r="Z75" s="35">
        <f>IEX!O75</f>
        <v>0</v>
      </c>
      <c r="AA75" s="76">
        <f>STOA!I75</f>
        <v>0</v>
      </c>
      <c r="AB75" s="76">
        <f>-STOA!O75</f>
        <v>-120.48</v>
      </c>
      <c r="AC75">
        <f t="shared" si="3"/>
        <v>10.379813045917603</v>
      </c>
      <c r="AD75">
        <f t="shared" si="4"/>
        <v>983.33161114729285</v>
      </c>
      <c r="AE75">
        <f>'IDT-1'!C75</f>
        <v>9.6170000000000009</v>
      </c>
      <c r="AF75" s="25"/>
      <c r="AG75">
        <f t="shared" si="5"/>
        <v>992.94861114729281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6.2057799999999999</v>
      </c>
      <c r="E76">
        <f>GT_NG!Q76</f>
        <v>7.6532960199004965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57.597372382646775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782.98958557683648</v>
      </c>
      <c r="P76" s="37">
        <v>68.347388031183115</v>
      </c>
      <c r="Q76" s="37">
        <v>21.2</v>
      </c>
      <c r="R76" s="39">
        <v>0</v>
      </c>
      <c r="S76" s="39">
        <v>0</v>
      </c>
      <c r="T76" s="38">
        <f>SUMPRODUCT(LTA!J76:AN76,LTA!J$101:AN$101,LTA!J$104:AN$104)</f>
        <v>25.02</v>
      </c>
      <c r="U76" s="38">
        <f>SUMPRODUCT(LTA!J76:AN76,LTA!J$102:AN$102,LTA!J$104:AN$104)</f>
        <v>111.57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48.19</v>
      </c>
      <c r="Z76" s="35">
        <f>IEX!O76</f>
        <v>0</v>
      </c>
      <c r="AA76" s="76">
        <f>STOA!I76</f>
        <v>0</v>
      </c>
      <c r="AB76" s="76">
        <f>-STOA!O76</f>
        <v>-120.48</v>
      </c>
      <c r="AC76">
        <f t="shared" si="3"/>
        <v>10.502301827583397</v>
      </c>
      <c r="AD76">
        <f t="shared" si="4"/>
        <v>997.79112018298349</v>
      </c>
      <c r="AE76">
        <f>'IDT-1'!C76</f>
        <v>9.6210000000000004</v>
      </c>
      <c r="AF76" s="25"/>
      <c r="AG76">
        <f t="shared" si="5"/>
        <v>1007.4121201829835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6.2057799999999999</v>
      </c>
      <c r="E77">
        <f>GT_NG!Q77</f>
        <v>7.6532960199004965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57.597372382646775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774.6983255768364</v>
      </c>
      <c r="P77" s="37">
        <v>68.347388031183115</v>
      </c>
      <c r="Q77" s="37">
        <v>21.2</v>
      </c>
      <c r="R77" s="39">
        <v>0</v>
      </c>
      <c r="S77" s="39">
        <v>0</v>
      </c>
      <c r="T77" s="38">
        <f>SUMPRODUCT(LTA!J77:AN77,LTA!J$101:AN$101,LTA!J$104:AN$104)</f>
        <v>25.200000000000003</v>
      </c>
      <c r="U77" s="38">
        <f>SUMPRODUCT(LTA!J77:AN77,LTA!J$102:AN$102,LTA!J$104:AN$104)</f>
        <v>110.75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53.01</v>
      </c>
      <c r="Z77" s="35">
        <f>IEX!O77</f>
        <v>0</v>
      </c>
      <c r="AA77" s="76">
        <f>STOA!I77</f>
        <v>0</v>
      </c>
      <c r="AB77" s="76">
        <f>-STOA!O77</f>
        <v>-120.48</v>
      </c>
      <c r="AC77">
        <f t="shared" si="3"/>
        <v>10.467767243583395</v>
      </c>
      <c r="AD77">
        <f t="shared" si="4"/>
        <v>993.71439476698345</v>
      </c>
      <c r="AE77">
        <f>'IDT-1'!C77</f>
        <v>7.3869999999999996</v>
      </c>
      <c r="AF77" s="25"/>
      <c r="AG77">
        <f t="shared" si="5"/>
        <v>1001.1013947669834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6.2057799999999999</v>
      </c>
      <c r="E78">
        <f>GT_NG!Q78</f>
        <v>7.6532960199004965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57.597372382646775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761.98949021132978</v>
      </c>
      <c r="P78" s="37">
        <v>68.347388031183115</v>
      </c>
      <c r="Q78" s="37">
        <v>21.2</v>
      </c>
      <c r="R78" s="39">
        <v>0</v>
      </c>
      <c r="S78" s="39">
        <v>0</v>
      </c>
      <c r="T78" s="38">
        <f>SUMPRODUCT(LTA!J78:AN78,LTA!J$101:AN$101,LTA!J$104:AN$104)</f>
        <v>25.58</v>
      </c>
      <c r="U78" s="38">
        <f>SUMPRODUCT(LTA!J78:AN78,LTA!J$102:AN$102,LTA!J$104:AN$104)</f>
        <v>110.07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67.47</v>
      </c>
      <c r="Z78" s="35">
        <f>IEX!O78</f>
        <v>0</v>
      </c>
      <c r="AA78" s="76">
        <f>STOA!I78</f>
        <v>0</v>
      </c>
      <c r="AB78" s="76">
        <f>-STOA!O78</f>
        <v>-120.48</v>
      </c>
      <c r="AC78">
        <f t="shared" si="3"/>
        <v>10.479957026513139</v>
      </c>
      <c r="AD78">
        <f t="shared" si="4"/>
        <v>995.153369618547</v>
      </c>
      <c r="AE78">
        <f>'IDT-1'!C78</f>
        <v>5.1989999999999998</v>
      </c>
      <c r="AF78" s="25"/>
      <c r="AG78">
        <f t="shared" si="5"/>
        <v>1000.352369618547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6.2057799999999999</v>
      </c>
      <c r="E79">
        <f>GT_NG!Q79</f>
        <v>8.1149223101729699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107.59575492168699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760.89974753307354</v>
      </c>
      <c r="P79" s="37">
        <v>68.347388031183115</v>
      </c>
      <c r="Q79" s="37">
        <v>21.2</v>
      </c>
      <c r="R79" s="39">
        <v>0</v>
      </c>
      <c r="S79" s="39">
        <v>0</v>
      </c>
      <c r="T79" s="38">
        <f>SUMPRODUCT(LTA!J79:AN79,LTA!J$101:AN$101,LTA!J$104:AN$104)</f>
        <v>24.67</v>
      </c>
      <c r="U79" s="38">
        <f>SUMPRODUCT(LTA!J79:AN79,LTA!J$102:AN$102,LTA!J$104:AN$104)</f>
        <v>109.57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4.82</v>
      </c>
      <c r="Z79" s="35">
        <f>IEX!O79</f>
        <v>0</v>
      </c>
      <c r="AA79" s="76">
        <f>STOA!I79</f>
        <v>0</v>
      </c>
      <c r="AB79" s="76">
        <f>-STOA!O79</f>
        <v>-120.48</v>
      </c>
      <c r="AC79">
        <f t="shared" si="3"/>
        <v>10.356563262182013</v>
      </c>
      <c r="AD79">
        <f t="shared" si="4"/>
        <v>980.58702953393447</v>
      </c>
      <c r="AE79">
        <f>'IDT-1'!C79</f>
        <v>11.193</v>
      </c>
      <c r="AF79" s="25"/>
      <c r="AG79">
        <f t="shared" si="5"/>
        <v>991.78002953393445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6.2057799999999999</v>
      </c>
      <c r="E80">
        <f>GT_NG!Q80</f>
        <v>8.1149223101729699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107.59575492168699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759.37607369080729</v>
      </c>
      <c r="P80" s="37">
        <v>68.347388031183115</v>
      </c>
      <c r="Q80" s="37">
        <v>21.2</v>
      </c>
      <c r="R80" s="39">
        <v>0</v>
      </c>
      <c r="S80" s="39">
        <v>0</v>
      </c>
      <c r="T80" s="38">
        <f>SUMPRODUCT(LTA!J80:AN80,LTA!J$101:AN$101,LTA!J$104:AN$104)</f>
        <v>24</v>
      </c>
      <c r="U80" s="38">
        <f>SUMPRODUCT(LTA!J80:AN80,LTA!J$102:AN$102,LTA!J$104:AN$104)</f>
        <v>109.25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-120.48</v>
      </c>
      <c r="AC80">
        <f t="shared" si="3"/>
        <v>10.294960401906978</v>
      </c>
      <c r="AD80">
        <f t="shared" si="4"/>
        <v>973.31495855194339</v>
      </c>
      <c r="AE80">
        <f>'IDT-1'!C80</f>
        <v>0</v>
      </c>
      <c r="AF80" s="25"/>
      <c r="AG80">
        <f t="shared" si="5"/>
        <v>973.31495855194339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6.2057799999999999</v>
      </c>
      <c r="E81">
        <f>GT_NG!Q81</f>
        <v>8.1149223101729699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107.59575492168699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746.32286887153032</v>
      </c>
      <c r="P81" s="37">
        <v>68.347388031183115</v>
      </c>
      <c r="Q81" s="37">
        <v>21.2</v>
      </c>
      <c r="R81" s="39">
        <v>0</v>
      </c>
      <c r="S81" s="39">
        <v>0</v>
      </c>
      <c r="T81" s="38">
        <f>SUMPRODUCT(LTA!J81:AN81,LTA!J$101:AN$101,LTA!J$104:AN$104)</f>
        <v>23.33</v>
      </c>
      <c r="U81" s="38">
        <f>SUMPRODUCT(LTA!J81:AN81,LTA!J$102:AN$102,LTA!J$104:AN$104)</f>
        <v>108.91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-120.48</v>
      </c>
      <c r="AC81">
        <f t="shared" si="3"/>
        <v>10.176829481425051</v>
      </c>
      <c r="AD81">
        <f t="shared" si="4"/>
        <v>959.36988465314835</v>
      </c>
      <c r="AE81">
        <f>'IDT-1'!C81</f>
        <v>0</v>
      </c>
      <c r="AF81" s="25"/>
      <c r="AG81">
        <f t="shared" si="5"/>
        <v>959.36988465314835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6.2057799999999999</v>
      </c>
      <c r="E82">
        <f>GT_NG!Q82</f>
        <v>8.1149223101729699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107.59575492168699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722.00483560559371</v>
      </c>
      <c r="P82" s="37">
        <v>68.347388031183115</v>
      </c>
      <c r="Q82" s="37">
        <v>21.2</v>
      </c>
      <c r="R82" s="39">
        <v>0</v>
      </c>
      <c r="S82" s="39">
        <v>0</v>
      </c>
      <c r="T82" s="38">
        <f>SUMPRODUCT(LTA!J82:AN82,LTA!J$101:AN$101,LTA!J$104:AN$104)</f>
        <v>22.67</v>
      </c>
      <c r="U82" s="38">
        <f>SUMPRODUCT(LTA!J82:AN82,LTA!J$102:AN$102,LTA!J$104:AN$104)</f>
        <v>108.75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-120.48</v>
      </c>
      <c r="AC82">
        <f t="shared" si="3"/>
        <v>9.9656700019911817</v>
      </c>
      <c r="AD82">
        <f t="shared" si="4"/>
        <v>934.44301086664541</v>
      </c>
      <c r="AE82">
        <f>'IDT-1'!C82</f>
        <v>0</v>
      </c>
      <c r="AF82" s="25"/>
      <c r="AG82">
        <f t="shared" si="5"/>
        <v>934.44301086664541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6.2057799999999999</v>
      </c>
      <c r="E83">
        <f>GT_NG!Q83</f>
        <v>8.11164910281971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107.59600074335626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708.61123014345151</v>
      </c>
      <c r="P83" s="37">
        <v>68.347388031183115</v>
      </c>
      <c r="Q83" s="37">
        <v>21.2</v>
      </c>
      <c r="R83" s="39">
        <v>0</v>
      </c>
      <c r="S83" s="39">
        <v>0</v>
      </c>
      <c r="T83" s="38">
        <f>SUMPRODUCT(LTA!J83:AN83,LTA!J$101:AN$101,LTA!J$104:AN$104)</f>
        <v>22.67</v>
      </c>
      <c r="U83" s="38">
        <f>SUMPRODUCT(LTA!J83:AN83,LTA!J$102:AN$102,LTA!J$104:AN$104)</f>
        <v>109.57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28.91</v>
      </c>
      <c r="Z83" s="35">
        <f>IEX!O83</f>
        <v>0</v>
      </c>
      <c r="AA83" s="76">
        <f>STOA!I83</f>
        <v>0</v>
      </c>
      <c r="AB83" s="76">
        <f>-STOA!O83</f>
        <v>-192.76</v>
      </c>
      <c r="AC83">
        <f t="shared" si="3"/>
        <v>10.715165566424426</v>
      </c>
      <c r="AD83">
        <f t="shared" si="4"/>
        <v>877.74688245438631</v>
      </c>
      <c r="AE83">
        <f>'IDT-1'!C83</f>
        <v>34.588999999999999</v>
      </c>
      <c r="AF83" s="25"/>
      <c r="AG83">
        <f t="shared" si="5"/>
        <v>912.33588245438636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6.2057799999999999</v>
      </c>
      <c r="E84">
        <f>GT_NG!Q84</f>
        <v>8.11164910281971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107.59600074335626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700.01523156001383</v>
      </c>
      <c r="P84" s="37">
        <v>68.347388031183115</v>
      </c>
      <c r="Q84" s="37">
        <v>21.2</v>
      </c>
      <c r="R84" s="39">
        <v>0</v>
      </c>
      <c r="S84" s="39">
        <v>0</v>
      </c>
      <c r="T84" s="38">
        <f>SUMPRODUCT(LTA!J84:AN84,LTA!J$101:AN$101,LTA!J$104:AN$104)</f>
        <v>22.67</v>
      </c>
      <c r="U84" s="38">
        <f>SUMPRODUCT(LTA!J84:AN84,LTA!J$102:AN$102,LTA!J$104:AN$104)</f>
        <v>109.91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28.91</v>
      </c>
      <c r="Z84" s="35">
        <f>IEX!O84</f>
        <v>0</v>
      </c>
      <c r="AA84" s="76">
        <f>STOA!I84</f>
        <v>0</v>
      </c>
      <c r="AB84" s="76">
        <f>-STOA!O84</f>
        <v>-192.76</v>
      </c>
      <c r="AC84">
        <f t="shared" si="3"/>
        <v>10.645815178323549</v>
      </c>
      <c r="AD84">
        <f t="shared" si="4"/>
        <v>869.56023425904937</v>
      </c>
      <c r="AE84">
        <f>'IDT-1'!C84</f>
        <v>35.628</v>
      </c>
      <c r="AF84" s="25"/>
      <c r="AG84">
        <f t="shared" si="5"/>
        <v>905.18823425904941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6.2057799999999999</v>
      </c>
      <c r="E85">
        <f>GT_NG!Q85</f>
        <v>8.11164910281971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107.59600074335626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690.57998418707382</v>
      </c>
      <c r="P85" s="37">
        <v>68.347388031183115</v>
      </c>
      <c r="Q85" s="37">
        <v>21.2</v>
      </c>
      <c r="R85" s="39">
        <v>0</v>
      </c>
      <c r="S85" s="39">
        <v>0</v>
      </c>
      <c r="T85" s="38">
        <f>SUMPRODUCT(LTA!J85:AN85,LTA!J$101:AN$101,LTA!J$104:AN$104)</f>
        <v>22.67</v>
      </c>
      <c r="U85" s="38">
        <f>SUMPRODUCT(LTA!J85:AN85,LTA!J$102:AN$102,LTA!J$104:AN$104)</f>
        <v>110.41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14.46</v>
      </c>
      <c r="Z85" s="35">
        <f>IEX!O85</f>
        <v>0</v>
      </c>
      <c r="AA85" s="76">
        <f>STOA!I85</f>
        <v>0</v>
      </c>
      <c r="AB85" s="76">
        <f>-STOA!O85</f>
        <v>-192.76</v>
      </c>
      <c r="AC85">
        <f t="shared" si="3"/>
        <v>10.449379100390852</v>
      </c>
      <c r="AD85">
        <f t="shared" si="4"/>
        <v>846.37142296404204</v>
      </c>
      <c r="AE85">
        <f>'IDT-1'!C85</f>
        <v>40.436999999999998</v>
      </c>
      <c r="AF85" s="25"/>
      <c r="AG85">
        <f t="shared" si="5"/>
        <v>886.80842296404205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6.2057799999999999</v>
      </c>
      <c r="E86">
        <f>GT_NG!Q86</f>
        <v>8.11164910281971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107.59600074335626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684.74708723398157</v>
      </c>
      <c r="P86" s="37">
        <v>68.347388031183115</v>
      </c>
      <c r="Q86" s="37">
        <v>21.2</v>
      </c>
      <c r="R86" s="39">
        <v>0</v>
      </c>
      <c r="S86" s="39">
        <v>0</v>
      </c>
      <c r="T86" s="38">
        <f>SUMPRODUCT(LTA!J86:AN86,LTA!J$101:AN$101,LTA!J$104:AN$104)</f>
        <v>22.67</v>
      </c>
      <c r="U86" s="38">
        <f>SUMPRODUCT(LTA!J86:AN86,LTA!J$102:AN$102,LTA!J$104:AN$104)</f>
        <v>110.25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14.46</v>
      </c>
      <c r="Z86" s="35">
        <f>IEX!O86</f>
        <v>0</v>
      </c>
      <c r="AA86" s="76">
        <f>STOA!I86</f>
        <v>0</v>
      </c>
      <c r="AB86" s="76">
        <f>-STOA!O86</f>
        <v>-192.76</v>
      </c>
      <c r="AC86">
        <f t="shared" si="3"/>
        <v>10.399038765984878</v>
      </c>
      <c r="AD86">
        <f t="shared" si="4"/>
        <v>840.4288663453558</v>
      </c>
      <c r="AE86">
        <f>'IDT-1'!C86</f>
        <v>43.33</v>
      </c>
      <c r="AF86" s="25"/>
      <c r="AG86">
        <f t="shared" si="5"/>
        <v>883.75886634535584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6.2057799999999999</v>
      </c>
      <c r="E87">
        <f>GT_NG!Q87</f>
        <v>8.11164910281971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107.59600074335626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679.27438644625522</v>
      </c>
      <c r="P87" s="37">
        <v>68.347388031183115</v>
      </c>
      <c r="Q87" s="37">
        <v>21.2</v>
      </c>
      <c r="R87" s="39">
        <v>0</v>
      </c>
      <c r="S87" s="39">
        <v>0</v>
      </c>
      <c r="T87" s="38">
        <f>SUMPRODUCT(LTA!J87:AN87,LTA!J$101:AN$101,LTA!J$104:AN$104)</f>
        <v>27.67</v>
      </c>
      <c r="U87" s="38">
        <f>SUMPRODUCT(LTA!J87:AN87,LTA!J$102:AN$102,LTA!J$104:AN$104)</f>
        <v>110.07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-192.76</v>
      </c>
      <c r="AC87">
        <f t="shared" si="3"/>
        <v>10.393556079367976</v>
      </c>
      <c r="AD87">
        <f t="shared" si="4"/>
        <v>839.7816482442463</v>
      </c>
      <c r="AE87">
        <f>'IDT-1'!C87</f>
        <v>40</v>
      </c>
      <c r="AF87" s="25"/>
      <c r="AG87">
        <f t="shared" si="5"/>
        <v>879.7816482442463</v>
      </c>
      <c r="AI87" s="35">
        <f>PXIL!I87</f>
        <v>0</v>
      </c>
      <c r="AJ87" s="35">
        <f>PXIL!O87</f>
        <v>0</v>
      </c>
      <c r="AK87" s="35">
        <f>RTM_IEX!I87</f>
        <v>14.46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6.2057799999999999</v>
      </c>
      <c r="E88">
        <f>GT_NG!Q88</f>
        <v>8.11164910281971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107.59600074335626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668.59166098133676</v>
      </c>
      <c r="P88" s="37">
        <v>68.347388031183115</v>
      </c>
      <c r="Q88" s="37">
        <v>21.2</v>
      </c>
      <c r="R88" s="39">
        <v>0</v>
      </c>
      <c r="S88" s="39">
        <v>0</v>
      </c>
      <c r="T88" s="38">
        <f>SUMPRODUCT(LTA!J88:AN88,LTA!J$101:AN$101,LTA!J$104:AN$104)</f>
        <v>27.33</v>
      </c>
      <c r="U88" s="38">
        <f>SUMPRODUCT(LTA!J88:AN88,LTA!J$102:AN$102,LTA!J$104:AN$104)</f>
        <v>109.91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-192.76</v>
      </c>
      <c r="AC88">
        <f t="shared" si="3"/>
        <v>10.34010918546266</v>
      </c>
      <c r="AD88">
        <f t="shared" si="4"/>
        <v>833.47236967323317</v>
      </c>
      <c r="AE88">
        <f>'IDT-1'!C88</f>
        <v>35</v>
      </c>
      <c r="AF88" s="25"/>
      <c r="AG88">
        <f t="shared" si="5"/>
        <v>868.47236967323317</v>
      </c>
      <c r="AI88" s="35">
        <f>PXIL!I88</f>
        <v>0</v>
      </c>
      <c r="AJ88" s="35">
        <f>PXIL!O88</f>
        <v>0</v>
      </c>
      <c r="AK88" s="35">
        <f>RTM_IEX!I88</f>
        <v>19.28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6.2057799999999999</v>
      </c>
      <c r="E89">
        <f>GT_NG!Q89</f>
        <v>8.2605926336194972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107.59600074335626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668.99550877142963</v>
      </c>
      <c r="P89" s="37">
        <v>68.347388031183115</v>
      </c>
      <c r="Q89" s="37">
        <v>21.2</v>
      </c>
      <c r="R89" s="39">
        <v>0</v>
      </c>
      <c r="S89" s="39">
        <v>0</v>
      </c>
      <c r="T89" s="38">
        <f>SUMPRODUCT(LTA!J89:AN89,LTA!J$101:AN$101,LTA!J$104:AN$104)</f>
        <v>27</v>
      </c>
      <c r="U89" s="38">
        <f>SUMPRODUCT(LTA!J89:AN89,LTA!J$102:AN$102,LTA!J$104:AN$104)</f>
        <v>109.57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4.82</v>
      </c>
      <c r="Z89" s="35">
        <f>IEX!O89</f>
        <v>0</v>
      </c>
      <c r="AA89" s="76">
        <f>STOA!I89</f>
        <v>0</v>
      </c>
      <c r="AB89" s="76">
        <f>-STOA!O89</f>
        <v>-192.76</v>
      </c>
      <c r="AC89">
        <f t="shared" si="3"/>
        <v>10.31484863255816</v>
      </c>
      <c r="AD89">
        <f t="shared" si="4"/>
        <v>830.49042154703045</v>
      </c>
      <c r="AE89">
        <f>'IDT-1'!C89</f>
        <v>34.433999999999997</v>
      </c>
      <c r="AF89" s="25"/>
      <c r="AG89">
        <f t="shared" si="5"/>
        <v>864.92442154703042</v>
      </c>
      <c r="AI89" s="35">
        <f>PXIL!I89</f>
        <v>0</v>
      </c>
      <c r="AJ89" s="35">
        <f>PXIL!O89</f>
        <v>0</v>
      </c>
      <c r="AK89" s="35">
        <f>RTM_IEX!I89</f>
        <v>11.57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6.2057799999999999</v>
      </c>
      <c r="E90">
        <f>GT_NG!Q90</f>
        <v>8.2605926336194972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107.59600074335626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664.17550877142969</v>
      </c>
      <c r="P90" s="37">
        <v>68.347388031183115</v>
      </c>
      <c r="Q90" s="37">
        <v>21.2</v>
      </c>
      <c r="R90" s="39">
        <v>0</v>
      </c>
      <c r="S90" s="39">
        <v>0</v>
      </c>
      <c r="T90" s="38">
        <f>SUMPRODUCT(LTA!J90:AN90,LTA!J$101:AN$101,LTA!J$104:AN$104)</f>
        <v>26.67</v>
      </c>
      <c r="U90" s="38">
        <f>SUMPRODUCT(LTA!J90:AN90,LTA!J$102:AN$102,LTA!J$104:AN$104)</f>
        <v>109.57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9.64</v>
      </c>
      <c r="Z90" s="35">
        <f>IEX!O90</f>
        <v>0</v>
      </c>
      <c r="AA90" s="76">
        <f>STOA!I90</f>
        <v>0</v>
      </c>
      <c r="AB90" s="76">
        <f>-STOA!O90</f>
        <v>-192.76</v>
      </c>
      <c r="AC90">
        <f t="shared" si="3"/>
        <v>10.328204632558158</v>
      </c>
      <c r="AD90">
        <f t="shared" si="4"/>
        <v>832.06706554703032</v>
      </c>
      <c r="AE90">
        <f>'IDT-1'!C90</f>
        <v>30.757000000000001</v>
      </c>
      <c r="AF90" s="25"/>
      <c r="AG90">
        <f t="shared" si="5"/>
        <v>862.82406554703027</v>
      </c>
      <c r="AI90" s="35">
        <f>PXIL!I90</f>
        <v>0</v>
      </c>
      <c r="AJ90" s="35">
        <f>PXIL!O90</f>
        <v>0</v>
      </c>
      <c r="AK90" s="35">
        <f>RTM_IEX!I90</f>
        <v>13.49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6.2057799999999999</v>
      </c>
      <c r="E91">
        <f>GT_NG!Q91</f>
        <v>8.2605926336194972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107.59600074335626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670.55550877142957</v>
      </c>
      <c r="P91" s="37">
        <v>68.347388031183115</v>
      </c>
      <c r="Q91" s="37">
        <v>21.2</v>
      </c>
      <c r="R91" s="39">
        <v>0</v>
      </c>
      <c r="S91" s="39">
        <v>0</v>
      </c>
      <c r="T91" s="38">
        <f>SUMPRODUCT(LTA!J91:AN91,LTA!J$101:AN$101,LTA!J$104:AN$104)</f>
        <v>29.33</v>
      </c>
      <c r="U91" s="38">
        <f>SUMPRODUCT(LTA!J91:AN91,LTA!J$102:AN$102,LTA!J$104:AN$104)</f>
        <v>111.25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81.92</v>
      </c>
      <c r="Z91" s="35">
        <f>IEX!O91</f>
        <v>0</v>
      </c>
      <c r="AA91" s="76">
        <f>STOA!I91</f>
        <v>0</v>
      </c>
      <c r="AB91" s="76">
        <f>-STOA!O91</f>
        <v>-238.6</v>
      </c>
      <c r="AC91">
        <f t="shared" si="3"/>
        <v>11.397594502667074</v>
      </c>
      <c r="AD91">
        <f t="shared" si="4"/>
        <v>866.23767567692153</v>
      </c>
      <c r="AE91">
        <f>'IDT-1'!C91</f>
        <v>0</v>
      </c>
      <c r="AF91" s="25"/>
      <c r="AG91">
        <f t="shared" si="5"/>
        <v>866.23767567692153</v>
      </c>
      <c r="AI91" s="35">
        <f>PXIL!I91</f>
        <v>0</v>
      </c>
      <c r="AJ91" s="35">
        <f>PXIL!O91</f>
        <v>0</v>
      </c>
      <c r="AK91" s="35">
        <f>RTM_IEX!I91</f>
        <v>11.57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6.2057799999999999</v>
      </c>
      <c r="E92">
        <f>GT_NG!Q92</f>
        <v>8.2605926336194972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107.59600074335626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666.90227540289754</v>
      </c>
      <c r="P92" s="37">
        <v>68.347388031183115</v>
      </c>
      <c r="Q92" s="37">
        <v>21.2</v>
      </c>
      <c r="R92" s="39">
        <v>0</v>
      </c>
      <c r="S92" s="39">
        <v>0</v>
      </c>
      <c r="T92" s="38">
        <f>SUMPRODUCT(LTA!J92:AN92,LTA!J$101:AN$101,LTA!J$104:AN$104)</f>
        <v>28.67</v>
      </c>
      <c r="U92" s="38">
        <f>SUMPRODUCT(LTA!J92:AN92,LTA!J$102:AN$102,LTA!J$104:AN$104)</f>
        <v>110.91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81.92</v>
      </c>
      <c r="Z92" s="35">
        <f>IEX!O92</f>
        <v>0</v>
      </c>
      <c r="AA92" s="76">
        <f>STOA!I92</f>
        <v>0</v>
      </c>
      <c r="AB92" s="76">
        <f>-STOA!O92</f>
        <v>-238.6</v>
      </c>
      <c r="AC92">
        <f t="shared" si="3"/>
        <v>11.398911342371404</v>
      </c>
      <c r="AD92">
        <f t="shared" si="4"/>
        <v>866.39312546868484</v>
      </c>
      <c r="AE92">
        <f>'IDT-1'!C92</f>
        <v>0</v>
      </c>
      <c r="AF92" s="25"/>
      <c r="AG92">
        <f t="shared" si="5"/>
        <v>866.39312546868484</v>
      </c>
      <c r="AI92" s="35">
        <f>PXIL!I92</f>
        <v>0</v>
      </c>
      <c r="AJ92" s="35">
        <f>PXIL!O92</f>
        <v>0</v>
      </c>
      <c r="AK92" s="35">
        <f>RTM_IEX!I92</f>
        <v>16.38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6.2057799999999999</v>
      </c>
      <c r="E93">
        <f>GT_NG!Q93</f>
        <v>8.2605926336194972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107.59600074335626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679.74164745334429</v>
      </c>
      <c r="P93" s="37">
        <v>68.347388031183115</v>
      </c>
      <c r="Q93" s="37">
        <v>21.2</v>
      </c>
      <c r="R93" s="39">
        <v>0</v>
      </c>
      <c r="S93" s="39">
        <v>0</v>
      </c>
      <c r="T93" s="38">
        <f>SUMPRODUCT(LTA!J93:AN93,LTA!J$101:AN$101,LTA!J$104:AN$104)</f>
        <v>32.67</v>
      </c>
      <c r="U93" s="38">
        <f>SUMPRODUCT(LTA!J93:AN93,LTA!J$102:AN$102,LTA!J$104:AN$104)</f>
        <v>113.41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81.92</v>
      </c>
      <c r="Z93" s="35">
        <f>IEX!O93</f>
        <v>0</v>
      </c>
      <c r="AA93" s="76">
        <f>STOA!I93</f>
        <v>0</v>
      </c>
      <c r="AB93" s="76">
        <f>-STOA!O93</f>
        <v>-238.6</v>
      </c>
      <c r="AC93">
        <f t="shared" si="3"/>
        <v>11.561362067595157</v>
      </c>
      <c r="AD93">
        <f t="shared" si="4"/>
        <v>885.57004679390798</v>
      </c>
      <c r="AE93">
        <f>'IDT-1'!C93</f>
        <v>0</v>
      </c>
      <c r="AF93" s="25"/>
      <c r="AG93">
        <f t="shared" si="5"/>
        <v>885.57004679390798</v>
      </c>
      <c r="AI93" s="35">
        <f>PXIL!I93</f>
        <v>0</v>
      </c>
      <c r="AJ93" s="35">
        <f>PXIL!O93</f>
        <v>0</v>
      </c>
      <c r="AK93" s="35">
        <f>RTM_IEX!I93</f>
        <v>16.38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6.2057799999999999</v>
      </c>
      <c r="E94">
        <f>GT_NG!Q94</f>
        <v>8.2605926336194972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107.59600074335626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679.74164745334429</v>
      </c>
      <c r="P94" s="37">
        <v>68.347388031183115</v>
      </c>
      <c r="Q94" s="37">
        <v>21.2</v>
      </c>
      <c r="R94" s="39">
        <v>0</v>
      </c>
      <c r="S94" s="39">
        <v>0</v>
      </c>
      <c r="T94" s="38">
        <f>SUMPRODUCT(LTA!J94:AN94,LTA!J$101:AN$101,LTA!J$104:AN$104)</f>
        <v>32.33</v>
      </c>
      <c r="U94" s="38">
        <f>SUMPRODUCT(LTA!J94:AN94,LTA!J$102:AN$102,LTA!J$104:AN$104)</f>
        <v>113.25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86.74</v>
      </c>
      <c r="Z94" s="35">
        <f>IEX!O94</f>
        <v>0</v>
      </c>
      <c r="AA94" s="76">
        <f>STOA!I94</f>
        <v>0</v>
      </c>
      <c r="AB94" s="76">
        <f>-STOA!O94</f>
        <v>-238.6</v>
      </c>
      <c r="AC94">
        <f t="shared" si="3"/>
        <v>11.581522067595159</v>
      </c>
      <c r="AD94">
        <f t="shared" si="4"/>
        <v>887.94988679390815</v>
      </c>
      <c r="AE94">
        <f>'IDT-1'!C94</f>
        <v>0</v>
      </c>
      <c r="AF94" s="25"/>
      <c r="AG94">
        <f t="shared" si="5"/>
        <v>887.94988679390815</v>
      </c>
      <c r="AI94" s="35">
        <f>PXIL!I94</f>
        <v>0</v>
      </c>
      <c r="AJ94" s="35">
        <f>PXIL!O94</f>
        <v>0</v>
      </c>
      <c r="AK94" s="35">
        <f>RTM_IEX!I94</f>
        <v>14.46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6.2057799999999999</v>
      </c>
      <c r="E95">
        <f>GT_NG!Q95</f>
        <v>8.2605926336194972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107.59600074335626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671.47695755312532</v>
      </c>
      <c r="P95" s="37">
        <v>68.347388031183115</v>
      </c>
      <c r="Q95" s="37">
        <v>21.2</v>
      </c>
      <c r="R95" s="39">
        <v>0</v>
      </c>
      <c r="S95" s="39">
        <v>0</v>
      </c>
      <c r="T95" s="38">
        <f>SUMPRODUCT(LTA!J95:AN95,LTA!J$101:AN$101,LTA!J$104:AN$104)</f>
        <v>38.33</v>
      </c>
      <c r="U95" s="38">
        <f>SUMPRODUCT(LTA!J95:AN95,LTA!J$102:AN$102,LTA!J$104:AN$104)</f>
        <v>113.07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86.74</v>
      </c>
      <c r="Z95" s="35">
        <f>IEX!O95</f>
        <v>0</v>
      </c>
      <c r="AA95" s="76">
        <f>STOA!I95</f>
        <v>0</v>
      </c>
      <c r="AB95" s="76">
        <f>-STOA!O95</f>
        <v>-238.6</v>
      </c>
      <c r="AC95">
        <f t="shared" si="3"/>
        <v>11.560986672433318</v>
      </c>
      <c r="AD95">
        <f t="shared" si="4"/>
        <v>885.52573228885092</v>
      </c>
      <c r="AE95">
        <f>'IDT-1'!C95</f>
        <v>0</v>
      </c>
      <c r="AF95" s="25"/>
      <c r="AG95">
        <f t="shared" si="5"/>
        <v>885.52573228885092</v>
      </c>
      <c r="AI95" s="35">
        <f>PXIL!I95</f>
        <v>0</v>
      </c>
      <c r="AJ95" s="35">
        <f>PXIL!O95</f>
        <v>0</v>
      </c>
      <c r="AK95" s="35">
        <f>RTM_IEX!I95</f>
        <v>14.46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6.2057799999999999</v>
      </c>
      <c r="E96">
        <f>GT_NG!Q96</f>
        <v>8.2605926336194972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107.59600074335626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670.56512533926923</v>
      </c>
      <c r="P96" s="37">
        <v>68.347388031183115</v>
      </c>
      <c r="Q96" s="37">
        <v>21.2</v>
      </c>
      <c r="R96" s="39">
        <v>0</v>
      </c>
      <c r="S96" s="39">
        <v>0</v>
      </c>
      <c r="T96" s="38">
        <f>SUMPRODUCT(LTA!J96:AN96,LTA!J$101:AN$101,LTA!J$104:AN$104)</f>
        <v>38.33</v>
      </c>
      <c r="U96" s="38">
        <f>SUMPRODUCT(LTA!J96:AN96,LTA!J$102:AN$102,LTA!J$104:AN$104)</f>
        <v>112.91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81.92</v>
      </c>
      <c r="Z96" s="35">
        <f>IEX!O96</f>
        <v>0</v>
      </c>
      <c r="AA96" s="76">
        <f>STOA!I96</f>
        <v>0</v>
      </c>
      <c r="AB96" s="76">
        <f>-STOA!O96</f>
        <v>-238.6</v>
      </c>
      <c r="AC96">
        <f t="shared" si="3"/>
        <v>11.535771281836929</v>
      </c>
      <c r="AD96">
        <f t="shared" si="4"/>
        <v>882.5491154655914</v>
      </c>
      <c r="AE96">
        <f>'IDT-1'!C96</f>
        <v>0</v>
      </c>
      <c r="AF96" s="25"/>
      <c r="AG96">
        <f t="shared" si="5"/>
        <v>882.5491154655914</v>
      </c>
      <c r="AI96" s="35">
        <f>PXIL!I96</f>
        <v>0</v>
      </c>
      <c r="AJ96" s="35">
        <f>PXIL!O96</f>
        <v>0</v>
      </c>
      <c r="AK96" s="35">
        <f>RTM_IEX!I96</f>
        <v>17.350000000000001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6.2057799999999999</v>
      </c>
      <c r="E97">
        <f>GT_NG!Q97</f>
        <v>8.2605926336194972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107.59600074335626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670.09268533926922</v>
      </c>
      <c r="P97" s="37">
        <v>68.347388031183115</v>
      </c>
      <c r="Q97" s="37">
        <v>21.2</v>
      </c>
      <c r="R97" s="39">
        <v>0</v>
      </c>
      <c r="S97" s="39">
        <v>0</v>
      </c>
      <c r="T97" s="38">
        <f>SUMPRODUCT(LTA!J97:AN97,LTA!J$101:AN$101,LTA!J$104:AN$104)</f>
        <v>38.33</v>
      </c>
      <c r="U97" s="38">
        <f>SUMPRODUCT(LTA!J97:AN97,LTA!J$102:AN$102,LTA!J$104:AN$104)</f>
        <v>112.91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77.099999999999994</v>
      </c>
      <c r="Z97" s="35">
        <f>IEX!O97</f>
        <v>0</v>
      </c>
      <c r="AA97" s="76">
        <f>STOA!I97</f>
        <v>0</v>
      </c>
      <c r="AB97" s="76">
        <f>-STOA!O97</f>
        <v>-238.6</v>
      </c>
      <c r="AC97">
        <f t="shared" si="3"/>
        <v>11.345574785836927</v>
      </c>
      <c r="AD97">
        <f t="shared" si="4"/>
        <v>860.09687196159121</v>
      </c>
      <c r="AE97">
        <f>'IDT-1'!C97</f>
        <v>0</v>
      </c>
      <c r="AF97" s="25"/>
      <c r="AG97">
        <f t="shared" si="5"/>
        <v>860.09687196159121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6.2057799999999999</v>
      </c>
      <c r="E98">
        <f>GT_NG!Q98</f>
        <v>8.2605926336194972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107.59600074335626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665.27268533926929</v>
      </c>
      <c r="P98" s="37">
        <v>68.347388031183115</v>
      </c>
      <c r="Q98" s="37">
        <v>21.2</v>
      </c>
      <c r="R98" s="39">
        <v>0</v>
      </c>
      <c r="S98" s="39">
        <v>0</v>
      </c>
      <c r="T98" s="38">
        <f>SUMPRODUCT(LTA!J98:AN98,LTA!J$101:AN$101,LTA!J$104:AN$104)</f>
        <v>38.33</v>
      </c>
      <c r="U98" s="38">
        <f>SUMPRODUCT(LTA!J98:AN98,LTA!J$102:AN$102,LTA!J$104:AN$104)</f>
        <v>112.91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81.92</v>
      </c>
      <c r="Z98" s="35">
        <f>IEX!O98</f>
        <v>0</v>
      </c>
      <c r="AA98" s="76">
        <f>STOA!I98</f>
        <v>0</v>
      </c>
      <c r="AB98" s="76">
        <f>-STOA!O98</f>
        <v>-238.6</v>
      </c>
      <c r="AC98">
        <f t="shared" si="3"/>
        <v>11.345574785836929</v>
      </c>
      <c r="AD98">
        <f t="shared" si="4"/>
        <v>860.09687196159143</v>
      </c>
      <c r="AE98">
        <f>'IDT-1'!C98</f>
        <v>0</v>
      </c>
      <c r="AF98" s="25"/>
      <c r="AG98">
        <f t="shared" si="5"/>
        <v>860.09687196159143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0.14893872000000008</v>
      </c>
      <c r="E99">
        <f t="shared" si="6"/>
        <v>0.19489982398410574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1.5719107682878815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14.660969971945644</v>
      </c>
      <c r="P99" s="37">
        <f t="shared" si="6"/>
        <v>1.1527458070419554</v>
      </c>
      <c r="Q99" s="37">
        <f t="shared" si="6"/>
        <v>0.36931758013868932</v>
      </c>
      <c r="R99" s="39">
        <f t="shared" si="6"/>
        <v>0.26674315720903274</v>
      </c>
      <c r="S99" s="39">
        <f t="shared" si="6"/>
        <v>0</v>
      </c>
      <c r="T99" s="38">
        <f t="shared" si="6"/>
        <v>2.1826824999999994</v>
      </c>
      <c r="U99" s="38">
        <f t="shared" si="6"/>
        <v>1.9186824999999998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0.28672749999999997</v>
      </c>
      <c r="Z99" s="35">
        <f t="shared" si="6"/>
        <v>-0.32647500000000002</v>
      </c>
      <c r="AA99" s="76">
        <f t="shared" si="6"/>
        <v>0</v>
      </c>
      <c r="AB99" s="76">
        <f t="shared" si="6"/>
        <v>-1.7642400000000014</v>
      </c>
      <c r="AC99">
        <f t="shared" si="6"/>
        <v>0.21051356983847808</v>
      </c>
      <c r="AD99">
        <f t="shared" si="6"/>
        <v>20.497334758768837</v>
      </c>
      <c r="AE99">
        <f t="shared" si="6"/>
        <v>-0.12802575000000008</v>
      </c>
      <c r="AG99">
        <f t="shared" si="6"/>
        <v>20.369309008768834</v>
      </c>
      <c r="AI99">
        <f t="shared" si="6"/>
        <v>0</v>
      </c>
      <c r="AJ99">
        <f t="shared" si="6"/>
        <v>0</v>
      </c>
      <c r="AK99">
        <f t="shared" si="6"/>
        <v>0.12169499999999997</v>
      </c>
      <c r="AL99">
        <f t="shared" si="6"/>
        <v>-7.6749999999999999E-2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45592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8.0039400000000001</v>
      </c>
      <c r="E3">
        <f>GT_NG!T3</f>
        <v>11.149266131265579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49.998141609366293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612.40576860934573</v>
      </c>
      <c r="P3" s="37">
        <v>75.127128936105166</v>
      </c>
      <c r="Q3" s="37">
        <v>26.94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356.98999999999995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4.41</v>
      </c>
      <c r="AB3" s="76">
        <f>-STOA!P3</f>
        <v>0</v>
      </c>
      <c r="AC3">
        <f>SUMIF(B3:AB3,"&gt;0")*$AC$2-SUMIF(B3:AB3,"&lt;0")*($AC$2/(1-$AC$2))+SUMIF(AI3:AR3,"&gt;0")*$AC$2-SUMIF(AI3:AR3,"&lt;0")*($AC$2/(1-$AC$2))</f>
        <v>9.8723383921497678</v>
      </c>
      <c r="AD3">
        <f>SUM(B3:AB3,AI3:AV3)-AC3</f>
        <v>1105.1519068939331</v>
      </c>
      <c r="AE3">
        <f>'IDT-1'!F3</f>
        <v>0</v>
      </c>
      <c r="AF3" s="25"/>
      <c r="AG3">
        <f>SUM(AD3:AF3)</f>
        <v>1105.1519068939331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-30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8.0039400000000001</v>
      </c>
      <c r="E4">
        <f>GT_NG!T4</f>
        <v>11.149266131265579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49.998141609366293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602.88576860934563</v>
      </c>
      <c r="P4" s="37">
        <v>75.127128936105166</v>
      </c>
      <c r="Q4" s="37">
        <v>26.67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356.98999999999995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4.41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9.8155158653244321</v>
      </c>
      <c r="AD4">
        <f t="shared" ref="AD4:AD67" si="1">SUM(B4:AB4,AI4:AV4)-AC4</f>
        <v>1092.4187294207582</v>
      </c>
      <c r="AE4">
        <f>'IDT-1'!F4</f>
        <v>0</v>
      </c>
      <c r="AF4" s="25"/>
      <c r="AG4">
        <f t="shared" ref="AG4:AG67" si="2">SUM(AD4:AF4)</f>
        <v>1092.4187294207582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-33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8.0039400000000001</v>
      </c>
      <c r="E5">
        <f>GT_NG!T5</f>
        <v>11.149266131265579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49.998141609366293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595.05529625140514</v>
      </c>
      <c r="P5" s="37">
        <v>75.127128936105166</v>
      </c>
      <c r="Q5" s="37">
        <v>26.67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356.98999999999995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4.41</v>
      </c>
      <c r="AB5" s="76">
        <f>-STOA!P5</f>
        <v>0</v>
      </c>
      <c r="AC5">
        <f t="shared" si="0"/>
        <v>9.7582110552426222</v>
      </c>
      <c r="AD5">
        <f t="shared" si="1"/>
        <v>1083.6455618728996</v>
      </c>
      <c r="AE5">
        <f>'IDT-1'!F5</f>
        <v>0</v>
      </c>
      <c r="AF5" s="25"/>
      <c r="AG5">
        <f t="shared" si="2"/>
        <v>1083.6455618728996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-34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8.0039400000000001</v>
      </c>
      <c r="E6">
        <f>GT_NG!T6</f>
        <v>11.149266131265579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49.998141609366293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572.53687660934554</v>
      </c>
      <c r="P6" s="37">
        <v>75.127128936105166</v>
      </c>
      <c r="Q6" s="37">
        <v>26.67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356.98999999999995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4.41</v>
      </c>
      <c r="AB6" s="76">
        <f>-STOA!P6</f>
        <v>0</v>
      </c>
      <c r="AC6">
        <f t="shared" si="0"/>
        <v>9.5605851725244317</v>
      </c>
      <c r="AD6">
        <f t="shared" si="1"/>
        <v>1062.3247681135581</v>
      </c>
      <c r="AE6">
        <f>'IDT-1'!F6</f>
        <v>0</v>
      </c>
      <c r="AF6" s="25"/>
      <c r="AG6">
        <f t="shared" si="2"/>
        <v>1062.3247681135581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-33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8.0039400000000001</v>
      </c>
      <c r="E7">
        <f>GT_NG!T7</f>
        <v>11.149266131265579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49.998141609366293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553.2568766093458</v>
      </c>
      <c r="P7" s="37">
        <v>75.127128936105166</v>
      </c>
      <c r="Q7" s="37">
        <v>26.67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357.44999999999993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4.33</v>
      </c>
      <c r="AB7" s="76">
        <f>-STOA!P7</f>
        <v>0</v>
      </c>
      <c r="AC7">
        <f t="shared" si="0"/>
        <v>9.5458348538475448</v>
      </c>
      <c r="AD7">
        <f t="shared" si="1"/>
        <v>1026.439518432235</v>
      </c>
      <c r="AE7">
        <f>'IDT-1'!F7</f>
        <v>0</v>
      </c>
      <c r="AF7" s="25"/>
      <c r="AG7">
        <f t="shared" si="2"/>
        <v>1026.439518432235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8.0039400000000001</v>
      </c>
      <c r="E8">
        <f>GT_NG!T8</f>
        <v>11.149266131265579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49.998141609366293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533.97687660934571</v>
      </c>
      <c r="P8" s="37">
        <v>75.127128936105166</v>
      </c>
      <c r="Q8" s="37">
        <v>26.67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357.44999999999993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4.33</v>
      </c>
      <c r="AB8" s="76">
        <f>-STOA!P8</f>
        <v>0</v>
      </c>
      <c r="AC8">
        <f t="shared" si="0"/>
        <v>9.3245847497733223</v>
      </c>
      <c r="AD8">
        <f t="shared" si="1"/>
        <v>1014.3807685363092</v>
      </c>
      <c r="AE8">
        <f>'IDT-1'!F8</f>
        <v>0</v>
      </c>
      <c r="AF8" s="25"/>
      <c r="AG8">
        <f t="shared" si="2"/>
        <v>1014.3807685363092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-43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8.0039400000000001</v>
      </c>
      <c r="E9">
        <f>GT_NG!T9</f>
        <v>11.149266131265579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49.998141609366293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526.8381903928431</v>
      </c>
      <c r="P9" s="37">
        <v>75.127128936105166</v>
      </c>
      <c r="Q9" s="37">
        <v>26.67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357.44999999999993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4.33</v>
      </c>
      <c r="AB9" s="76">
        <f>-STOA!P9</f>
        <v>0</v>
      </c>
      <c r="AC9">
        <f t="shared" si="0"/>
        <v>9.3916871514280373</v>
      </c>
      <c r="AD9">
        <f t="shared" si="1"/>
        <v>992.17497991815196</v>
      </c>
      <c r="AE9">
        <f>'IDT-1'!F9</f>
        <v>0</v>
      </c>
      <c r="AF9" s="25"/>
      <c r="AG9">
        <f t="shared" si="2"/>
        <v>992.17497991815196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-58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8.0039400000000001</v>
      </c>
      <c r="E10">
        <f>GT_NG!T10</f>
        <v>11.149266131265579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49.998141609366293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520.0881903928431</v>
      </c>
      <c r="P10" s="37">
        <v>75.127128936105166</v>
      </c>
      <c r="Q10" s="37">
        <v>26.67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357.44999999999993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4.33</v>
      </c>
      <c r="AB10" s="76">
        <f>-STOA!P10</f>
        <v>0</v>
      </c>
      <c r="AC10">
        <f t="shared" si="0"/>
        <v>9.3688717823275933</v>
      </c>
      <c r="AD10">
        <f t="shared" si="1"/>
        <v>981.44779528725246</v>
      </c>
      <c r="AE10">
        <f>'IDT-1'!F10</f>
        <v>0</v>
      </c>
      <c r="AF10" s="25"/>
      <c r="AG10">
        <f t="shared" si="2"/>
        <v>981.44779528725246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-62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8.0039400000000001</v>
      </c>
      <c r="E11">
        <f>GT_NG!T11</f>
        <v>11.149266131265579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53.022522328389748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516.50467630962851</v>
      </c>
      <c r="P11" s="37">
        <v>66.256705121829938</v>
      </c>
      <c r="Q11" s="37">
        <v>26.66651053251341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357.29999999999995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4.33</v>
      </c>
      <c r="AB11" s="76">
        <f>-STOA!P11</f>
        <v>0</v>
      </c>
      <c r="AC11">
        <f t="shared" si="0"/>
        <v>9.2883741905015871</v>
      </c>
      <c r="AD11">
        <f t="shared" si="1"/>
        <v>971.94524623312532</v>
      </c>
      <c r="AE11">
        <f>'IDT-1'!F11</f>
        <v>0</v>
      </c>
      <c r="AF11" s="25"/>
      <c r="AG11">
        <f t="shared" si="2"/>
        <v>971.94524623312532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-62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8.0039400000000001</v>
      </c>
      <c r="E12">
        <f>GT_NG!T12</f>
        <v>11.149266131265579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53.022522328389748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510.02493544373624</v>
      </c>
      <c r="P12" s="37">
        <v>66.256705121829938</v>
      </c>
      <c r="Q12" s="37">
        <v>26.66651053251341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357.29999999999995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4.33</v>
      </c>
      <c r="AB12" s="76">
        <f>-STOA!P12</f>
        <v>0</v>
      </c>
      <c r="AC12">
        <f t="shared" si="0"/>
        <v>9.2847713135774281</v>
      </c>
      <c r="AD12">
        <f t="shared" si="1"/>
        <v>959.46910824415738</v>
      </c>
      <c r="AE12">
        <f>'IDT-1'!F12</f>
        <v>0</v>
      </c>
      <c r="AF12" s="25"/>
      <c r="AG12">
        <f t="shared" si="2"/>
        <v>959.46910824415738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-68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8.0039400000000001</v>
      </c>
      <c r="E13">
        <f>GT_NG!T13</f>
        <v>11.149266131265579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53.022522328389748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496.66868777159442</v>
      </c>
      <c r="P13" s="37">
        <v>19.27888024160762</v>
      </c>
      <c r="Q13" s="37">
        <v>7.71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357.86999999999995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4.33</v>
      </c>
      <c r="AB13" s="76">
        <f>-STOA!P13</f>
        <v>0</v>
      </c>
      <c r="AC13">
        <f t="shared" si="0"/>
        <v>8.0474796903720023</v>
      </c>
      <c r="AD13">
        <f t="shared" si="1"/>
        <v>949.98581678248536</v>
      </c>
      <c r="AE13">
        <f>'IDT-1'!F13</f>
        <v>0</v>
      </c>
      <c r="AF13" s="25"/>
      <c r="AG13">
        <f t="shared" si="2"/>
        <v>949.98581678248536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8.0039400000000001</v>
      </c>
      <c r="E14">
        <f>GT_NG!T14</f>
        <v>11.149266131265579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53.022522328389748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496.66868777159436</v>
      </c>
      <c r="P14" s="37">
        <v>19.27888024160762</v>
      </c>
      <c r="Q14" s="37">
        <v>7.71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358.02999999999992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4.33</v>
      </c>
      <c r="AB14" s="76">
        <f>-STOA!P14</f>
        <v>0</v>
      </c>
      <c r="AC14">
        <f t="shared" si="0"/>
        <v>8.0488236903720001</v>
      </c>
      <c r="AD14">
        <f t="shared" si="1"/>
        <v>950.1444727824852</v>
      </c>
      <c r="AE14">
        <f>'IDT-1'!F14</f>
        <v>0</v>
      </c>
      <c r="AF14" s="25"/>
      <c r="AG14">
        <f t="shared" si="2"/>
        <v>950.1444727824852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8.0039400000000001</v>
      </c>
      <c r="E15">
        <f>GT_NG!T15</f>
        <v>11.206036108865536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53.022522328389748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496.66868777159436</v>
      </c>
      <c r="P15" s="37">
        <v>19.27888024160762</v>
      </c>
      <c r="Q15" s="37">
        <v>7.72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316.99999999999994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4.33</v>
      </c>
      <c r="AB15" s="76">
        <f>-STOA!P15</f>
        <v>0</v>
      </c>
      <c r="AC15">
        <f t="shared" si="0"/>
        <v>7.9637885581838406</v>
      </c>
      <c r="AD15">
        <f t="shared" si="1"/>
        <v>940.1062778922734</v>
      </c>
      <c r="AE15">
        <f>'IDT-1'!F15</f>
        <v>0</v>
      </c>
      <c r="AF15" s="25"/>
      <c r="AG15">
        <f t="shared" si="2"/>
        <v>940.1062778922734</v>
      </c>
      <c r="AI15" s="35">
        <f>PXIL!J15</f>
        <v>0</v>
      </c>
      <c r="AJ15" s="35">
        <f>PXIL!P15</f>
        <v>0</v>
      </c>
      <c r="AK15" s="35">
        <f>RTM_IEX!J15</f>
        <v>30.84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8.0039400000000001</v>
      </c>
      <c r="E16">
        <f>GT_NG!T16</f>
        <v>11.206036108865536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53.022522328389748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496.66868777159436</v>
      </c>
      <c r="P16" s="37">
        <v>19.27888024160762</v>
      </c>
      <c r="Q16" s="37">
        <v>7.72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278.61999999999995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4.33</v>
      </c>
      <c r="AB16" s="76">
        <f>-STOA!P16</f>
        <v>0</v>
      </c>
      <c r="AC16">
        <f t="shared" si="0"/>
        <v>7.9409405581838399</v>
      </c>
      <c r="AD16">
        <f t="shared" si="1"/>
        <v>937.40912589227332</v>
      </c>
      <c r="AE16">
        <f>'IDT-1'!F16</f>
        <v>0</v>
      </c>
      <c r="AF16" s="25"/>
      <c r="AG16">
        <f t="shared" si="2"/>
        <v>937.40912589227332</v>
      </c>
      <c r="AI16" s="35">
        <f>PXIL!J16</f>
        <v>0</v>
      </c>
      <c r="AJ16" s="35">
        <f>PXIL!P16</f>
        <v>0</v>
      </c>
      <c r="AK16" s="35">
        <f>RTM_IEX!J16</f>
        <v>66.5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8.0039400000000001</v>
      </c>
      <c r="E17">
        <f>GT_NG!T17</f>
        <v>11.206036108865536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53.022522328389748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496.66868777159436</v>
      </c>
      <c r="P17" s="37">
        <v>19.27888024160762</v>
      </c>
      <c r="Q17" s="37">
        <v>7.72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278.77999999999992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4.33</v>
      </c>
      <c r="AB17" s="76">
        <f>-STOA!P17</f>
        <v>0</v>
      </c>
      <c r="AC17">
        <f t="shared" si="0"/>
        <v>7.8046925581838398</v>
      </c>
      <c r="AD17">
        <f t="shared" si="1"/>
        <v>921.32537389227332</v>
      </c>
      <c r="AE17">
        <f>'IDT-1'!F17</f>
        <v>0</v>
      </c>
      <c r="AF17" s="25"/>
      <c r="AG17">
        <f t="shared" si="2"/>
        <v>921.32537389227332</v>
      </c>
      <c r="AI17" s="35">
        <f>PXIL!J17</f>
        <v>0</v>
      </c>
      <c r="AJ17" s="35">
        <f>PXIL!P17</f>
        <v>0</v>
      </c>
      <c r="AK17" s="35">
        <f>RTM_IEX!J17</f>
        <v>50.12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8.0039400000000001</v>
      </c>
      <c r="E18">
        <f>GT_NG!T18</f>
        <v>11.206036108865536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53.022522328389748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503.10842863748667</v>
      </c>
      <c r="P18" s="37">
        <v>19.27888024160762</v>
      </c>
      <c r="Q18" s="37">
        <v>7.72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278.94999999999993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4.33</v>
      </c>
      <c r="AB18" s="76">
        <f>-STOA!P18</f>
        <v>0</v>
      </c>
      <c r="AC18">
        <f t="shared" si="0"/>
        <v>7.7630263814573359</v>
      </c>
      <c r="AD18">
        <f t="shared" si="1"/>
        <v>916.40678093489225</v>
      </c>
      <c r="AE18">
        <f>'IDT-1'!F18</f>
        <v>0</v>
      </c>
      <c r="AF18" s="25"/>
      <c r="AG18">
        <f t="shared" si="2"/>
        <v>916.40678093489225</v>
      </c>
      <c r="AI18" s="35">
        <f>PXIL!J18</f>
        <v>0</v>
      </c>
      <c r="AJ18" s="35">
        <f>PXIL!P18</f>
        <v>0</v>
      </c>
      <c r="AK18" s="35">
        <f>RTM_IEX!J18</f>
        <v>38.549999999999997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8.0039400000000001</v>
      </c>
      <c r="E19">
        <f>GT_NG!T19</f>
        <v>11.206036108865536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53.022522328389748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503.10842863748667</v>
      </c>
      <c r="P19" s="37">
        <v>19.27888024160762</v>
      </c>
      <c r="Q19" s="37">
        <v>7.72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279.77000000000004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4.33</v>
      </c>
      <c r="AB19" s="76">
        <f>-STOA!P19</f>
        <v>0</v>
      </c>
      <c r="AC19">
        <f t="shared" si="0"/>
        <v>7.8023383814573366</v>
      </c>
      <c r="AD19">
        <f t="shared" si="1"/>
        <v>921.04746893489221</v>
      </c>
      <c r="AE19">
        <f>'IDT-1'!F19</f>
        <v>0</v>
      </c>
      <c r="AF19" s="25"/>
      <c r="AG19">
        <f t="shared" si="2"/>
        <v>921.04746893489221</v>
      </c>
      <c r="AI19" s="35">
        <f>PXIL!J19</f>
        <v>0</v>
      </c>
      <c r="AJ19" s="35">
        <f>PXIL!P19</f>
        <v>0</v>
      </c>
      <c r="AK19" s="35">
        <f>RTM_IEX!J19</f>
        <v>42.41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8.0039400000000001</v>
      </c>
      <c r="E20">
        <f>GT_NG!T20</f>
        <v>11.206036108865536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53.022522328389748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503.10842863748667</v>
      </c>
      <c r="P20" s="37">
        <v>19.27888024160762</v>
      </c>
      <c r="Q20" s="37">
        <v>7.72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279.93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4.33</v>
      </c>
      <c r="AB20" s="76">
        <f>-STOA!P20</f>
        <v>0</v>
      </c>
      <c r="AC20">
        <f t="shared" si="0"/>
        <v>7.7794063814573366</v>
      </c>
      <c r="AD20">
        <f t="shared" si="1"/>
        <v>918.34040093489239</v>
      </c>
      <c r="AE20">
        <f>'IDT-1'!F20</f>
        <v>0</v>
      </c>
      <c r="AF20" s="25"/>
      <c r="AG20">
        <f t="shared" si="2"/>
        <v>918.34040093489239</v>
      </c>
      <c r="AI20" s="35">
        <f>PXIL!J20</f>
        <v>0</v>
      </c>
      <c r="AJ20" s="35">
        <f>PXIL!P20</f>
        <v>0</v>
      </c>
      <c r="AK20" s="35">
        <f>RTM_IEX!J20</f>
        <v>39.520000000000003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8.0039400000000001</v>
      </c>
      <c r="E21">
        <f>GT_NG!T21</f>
        <v>11.206036108865536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53.022522328389748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504.72020719219967</v>
      </c>
      <c r="P21" s="37">
        <v>19.27888024160762</v>
      </c>
      <c r="Q21" s="37">
        <v>7.72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280.10000000000002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4.33</v>
      </c>
      <c r="AB21" s="76">
        <f>-STOA!P21</f>
        <v>0</v>
      </c>
      <c r="AC21">
        <f t="shared" si="0"/>
        <v>7.6729093213169257</v>
      </c>
      <c r="AD21">
        <f t="shared" si="1"/>
        <v>905.76867654974558</v>
      </c>
      <c r="AE21">
        <f>'IDT-1'!F21</f>
        <v>0</v>
      </c>
      <c r="AF21" s="25"/>
      <c r="AG21">
        <f t="shared" si="2"/>
        <v>905.76867654974558</v>
      </c>
      <c r="AI21" s="35">
        <f>PXIL!J21</f>
        <v>0</v>
      </c>
      <c r="AJ21" s="35">
        <f>PXIL!P21</f>
        <v>0</v>
      </c>
      <c r="AK21" s="35">
        <f>RTM_IEX!J21</f>
        <v>25.06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8.0039400000000001</v>
      </c>
      <c r="E22">
        <f>GT_NG!T22</f>
        <v>11.206036108865536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53.022522328389748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504.72020719219967</v>
      </c>
      <c r="P22" s="37">
        <v>19.27888024160762</v>
      </c>
      <c r="Q22" s="37">
        <v>7.72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280.27000000000004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4.33</v>
      </c>
      <c r="AB22" s="76">
        <f>-STOA!P22</f>
        <v>0</v>
      </c>
      <c r="AC22">
        <f t="shared" si="0"/>
        <v>7.6257853213169264</v>
      </c>
      <c r="AD22">
        <f t="shared" si="1"/>
        <v>900.20580054974573</v>
      </c>
      <c r="AE22">
        <f>'IDT-1'!F22</f>
        <v>0</v>
      </c>
      <c r="AF22" s="25"/>
      <c r="AG22">
        <f t="shared" si="2"/>
        <v>900.20580054974573</v>
      </c>
      <c r="AI22" s="35">
        <f>PXIL!J22</f>
        <v>0</v>
      </c>
      <c r="AJ22" s="35">
        <f>PXIL!P22</f>
        <v>0</v>
      </c>
      <c r="AK22" s="35">
        <f>RTM_IEX!J22</f>
        <v>19.28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8.0039400000000001</v>
      </c>
      <c r="E23">
        <f>GT_NG!T23</f>
        <v>11.206036108865536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53.022522328389748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514.75601748594943</v>
      </c>
      <c r="P23" s="37">
        <v>19.27888024160762</v>
      </c>
      <c r="Q23" s="37">
        <v>7.72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280.10000000000002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4.33</v>
      </c>
      <c r="AB23" s="76">
        <f>-STOA!P23</f>
        <v>0</v>
      </c>
      <c r="AC23">
        <f t="shared" si="0"/>
        <v>7.668170127784423</v>
      </c>
      <c r="AD23">
        <f t="shared" si="1"/>
        <v>905.20922603702797</v>
      </c>
      <c r="AE23">
        <f>'IDT-1'!F23</f>
        <v>0</v>
      </c>
      <c r="AF23" s="25"/>
      <c r="AG23">
        <f t="shared" si="2"/>
        <v>905.20922603702797</v>
      </c>
      <c r="AI23" s="35">
        <f>PXIL!J23</f>
        <v>0</v>
      </c>
      <c r="AJ23" s="35">
        <f>PXIL!P23</f>
        <v>0</v>
      </c>
      <c r="AK23" s="35">
        <f>RTM_IEX!J23</f>
        <v>14.46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8.0039400000000001</v>
      </c>
      <c r="E24">
        <f>GT_NG!T24</f>
        <v>11.206036108865536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53.022522328389748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527.08939369954226</v>
      </c>
      <c r="P24" s="37">
        <v>19.27888024160762</v>
      </c>
      <c r="Q24" s="37">
        <v>7.72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279.93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4.33</v>
      </c>
      <c r="AB24" s="76">
        <f>-STOA!P24</f>
        <v>0</v>
      </c>
      <c r="AC24">
        <f t="shared" si="0"/>
        <v>7.6974304879786031</v>
      </c>
      <c r="AD24">
        <f t="shared" si="1"/>
        <v>908.66334189042652</v>
      </c>
      <c r="AE24">
        <f>'IDT-1'!F24</f>
        <v>0</v>
      </c>
      <c r="AF24" s="25"/>
      <c r="AG24">
        <f t="shared" si="2"/>
        <v>908.66334189042652</v>
      </c>
      <c r="AI24" s="35">
        <f>PXIL!J24</f>
        <v>0</v>
      </c>
      <c r="AJ24" s="35">
        <f>PXIL!P24</f>
        <v>0</v>
      </c>
      <c r="AK24" s="35">
        <f>RTM_IEX!J24</f>
        <v>5.78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8.0039400000000001</v>
      </c>
      <c r="E25">
        <f>GT_NG!T25</f>
        <v>11.206036108865536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53.022522328389748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536.43172073100629</v>
      </c>
      <c r="P25" s="37">
        <v>19.27888024160762</v>
      </c>
      <c r="Q25" s="37">
        <v>7.72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279.77000000000004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4.33</v>
      </c>
      <c r="AB25" s="76">
        <f>-STOA!P25</f>
        <v>0</v>
      </c>
      <c r="AC25">
        <f t="shared" si="0"/>
        <v>7.8231980350429007</v>
      </c>
      <c r="AD25">
        <f t="shared" si="1"/>
        <v>923.50990137482631</v>
      </c>
      <c r="AE25">
        <f>'IDT-1'!F25</f>
        <v>0</v>
      </c>
      <c r="AF25" s="25"/>
      <c r="AG25">
        <f t="shared" si="2"/>
        <v>923.50990137482631</v>
      </c>
      <c r="AI25" s="35">
        <f>PXIL!J25</f>
        <v>0</v>
      </c>
      <c r="AJ25" s="35">
        <f>PXIL!P25</f>
        <v>0</v>
      </c>
      <c r="AK25" s="35">
        <f>RTM_IEX!J25</f>
        <v>11.57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8.0039400000000001</v>
      </c>
      <c r="E26">
        <f>GT_NG!T26</f>
        <v>11.206036108865536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53.022522328389748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557.0578966363471</v>
      </c>
      <c r="P26" s="37">
        <v>19.27888024160762</v>
      </c>
      <c r="Q26" s="37">
        <v>7.72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279.60000000000002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4.33</v>
      </c>
      <c r="AB26" s="76">
        <f>-STOA!P26</f>
        <v>0</v>
      </c>
      <c r="AC26">
        <f t="shared" si="0"/>
        <v>8.7074339126477636</v>
      </c>
      <c r="AD26">
        <f t="shared" si="1"/>
        <v>1027.8918414025622</v>
      </c>
      <c r="AE26">
        <f>'IDT-1'!F26</f>
        <v>-107.498</v>
      </c>
      <c r="AF26" s="25"/>
      <c r="AG26">
        <f t="shared" si="2"/>
        <v>920.3938414025622</v>
      </c>
      <c r="AI26" s="35">
        <f>PXIL!J26</f>
        <v>0</v>
      </c>
      <c r="AJ26" s="35">
        <f>PXIL!P26</f>
        <v>0</v>
      </c>
      <c r="AK26" s="35">
        <f>RTM_IEX!J26</f>
        <v>96.38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8.0039400000000001</v>
      </c>
      <c r="E27">
        <f>GT_NG!T27</f>
        <v>11.149266131265579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593.57914657023935</v>
      </c>
      <c r="P27" s="37">
        <v>19.27888024160762</v>
      </c>
      <c r="Q27" s="37">
        <v>7.72</v>
      </c>
      <c r="R27" s="39">
        <v>4.4125535610885933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279.11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4.2300000000000004</v>
      </c>
      <c r="AB27" s="76">
        <f>-STOA!P27</f>
        <v>0</v>
      </c>
      <c r="AC27">
        <f t="shared" si="0"/>
        <v>8.6389890649728613</v>
      </c>
      <c r="AD27">
        <f t="shared" si="1"/>
        <v>1019.812090098463</v>
      </c>
      <c r="AE27">
        <f>'IDT-1'!F27</f>
        <v>-66.313000000000002</v>
      </c>
      <c r="AF27" s="25"/>
      <c r="AG27">
        <f t="shared" si="2"/>
        <v>953.49909009846306</v>
      </c>
      <c r="AI27" s="35">
        <f>PXIL!J27</f>
        <v>0</v>
      </c>
      <c r="AJ27" s="35">
        <f>PXIL!P27</f>
        <v>0</v>
      </c>
      <c r="AK27" s="35">
        <f>RTM_IEX!J27</f>
        <v>41.44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8.0039400000000001</v>
      </c>
      <c r="E28">
        <f>GT_NG!T28</f>
        <v>11.149266131265579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601.86580405939549</v>
      </c>
      <c r="P28" s="37">
        <v>19.27888024160762</v>
      </c>
      <c r="Q28" s="37">
        <v>7.72</v>
      </c>
      <c r="R28" s="39">
        <v>10.28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279.13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4.2300000000000004</v>
      </c>
      <c r="AB28" s="76">
        <f>-STOA!P28</f>
        <v>0</v>
      </c>
      <c r="AC28">
        <f t="shared" si="0"/>
        <v>8.6369235379686291</v>
      </c>
      <c r="AD28">
        <f t="shared" si="1"/>
        <v>1019.568259553535</v>
      </c>
      <c r="AE28">
        <f>'IDT-1'!F28</f>
        <v>-57.087000000000003</v>
      </c>
      <c r="AF28" s="25"/>
      <c r="AG28">
        <f t="shared" si="2"/>
        <v>962.48125955353498</v>
      </c>
      <c r="AI28" s="35">
        <f>PXIL!J28</f>
        <v>0</v>
      </c>
      <c r="AJ28" s="35">
        <f>PXIL!P28</f>
        <v>0</v>
      </c>
      <c r="AK28" s="35">
        <f>RTM_IEX!J28</f>
        <v>26.02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8.0039400000000001</v>
      </c>
      <c r="E29">
        <f>GT_NG!T29</f>
        <v>11.149266131265579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611.66341053765643</v>
      </c>
      <c r="P29" s="37">
        <v>19.27888024160762</v>
      </c>
      <c r="Q29" s="37">
        <v>7.72</v>
      </c>
      <c r="R29" s="39">
        <v>15.639999999999997</v>
      </c>
      <c r="S29" s="39">
        <v>0</v>
      </c>
      <c r="T29" s="38">
        <f>SUMPRODUCT(LTA!J29:AN29,LTA!J$101:AN$101,LTA!J$105:AN$105)</f>
        <v>5.31</v>
      </c>
      <c r="U29" s="38">
        <f>SUMPRODUCT(LTA!J29:AN29,LTA!J$102:AN$102,LTA!J$105:AN$105)</f>
        <v>282.5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4.2300000000000004</v>
      </c>
      <c r="AB29" s="76">
        <f>-STOA!P29</f>
        <v>0</v>
      </c>
      <c r="AC29">
        <f t="shared" si="0"/>
        <v>8.7070434323860209</v>
      </c>
      <c r="AD29">
        <f t="shared" si="1"/>
        <v>1027.8457461373785</v>
      </c>
      <c r="AE29">
        <f>'IDT-1'!F29</f>
        <v>-61.7</v>
      </c>
      <c r="AF29" s="25"/>
      <c r="AG29">
        <f t="shared" si="2"/>
        <v>966.14574613737841</v>
      </c>
      <c r="AI29" s="35">
        <f>PXIL!J29</f>
        <v>0</v>
      </c>
      <c r="AJ29" s="35">
        <f>PXIL!P29</f>
        <v>0</v>
      </c>
      <c r="AK29" s="35">
        <f>RTM_IEX!J29</f>
        <v>12.53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8.0039400000000001</v>
      </c>
      <c r="E30">
        <f>GT_NG!T30</f>
        <v>11.149266131265579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611.4714756170215</v>
      </c>
      <c r="P30" s="37">
        <v>19.27888024160762</v>
      </c>
      <c r="Q30" s="37">
        <v>7.72</v>
      </c>
      <c r="R30" s="39">
        <v>17.2</v>
      </c>
      <c r="S30" s="39">
        <v>0</v>
      </c>
      <c r="T30" s="38">
        <f>SUMPRODUCT(LTA!J30:AN30,LTA!J$101:AN$101,LTA!J$105:AN$105)</f>
        <v>8.7100000000000009</v>
      </c>
      <c r="U30" s="38">
        <f>SUMPRODUCT(LTA!J30:AN30,LTA!J$102:AN$102,LTA!J$105:AN$105)</f>
        <v>290.42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4.2300000000000004</v>
      </c>
      <c r="AB30" s="76">
        <f>-STOA!P30</f>
        <v>0</v>
      </c>
      <c r="AC30">
        <f t="shared" si="0"/>
        <v>8.8459631790526885</v>
      </c>
      <c r="AD30">
        <f t="shared" si="1"/>
        <v>1044.2448914700772</v>
      </c>
      <c r="AE30">
        <f>'IDT-1'!F30</f>
        <v>-68.043000000000006</v>
      </c>
      <c r="AF30" s="25"/>
      <c r="AG30">
        <f t="shared" si="2"/>
        <v>976.20189147007716</v>
      </c>
      <c r="AI30" s="35">
        <f>PXIL!J30</f>
        <v>0</v>
      </c>
      <c r="AJ30" s="35">
        <f>PXIL!P30</f>
        <v>0</v>
      </c>
      <c r="AK30" s="35">
        <f>RTM_IEX!J30</f>
        <v>16.38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8.0039400000000001</v>
      </c>
      <c r="E31">
        <f>GT_NG!T31</f>
        <v>11.149266131265579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562.12739269244958</v>
      </c>
      <c r="P31" s="37">
        <v>19.27888024160762</v>
      </c>
      <c r="Q31" s="37">
        <v>7.72</v>
      </c>
      <c r="R31" s="39">
        <v>17.7</v>
      </c>
      <c r="S31" s="39">
        <v>0</v>
      </c>
      <c r="T31" s="38">
        <f>SUMPRODUCT(LTA!J31:AN31,LTA!J$101:AN$101,LTA!J$105:AN$105)</f>
        <v>11.32</v>
      </c>
      <c r="U31" s="38">
        <f>SUMPRODUCT(LTA!J31:AN31,LTA!J$102:AN$102,LTA!J$105:AN$105)</f>
        <v>298.47000000000003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4.2300000000000004</v>
      </c>
      <c r="AB31" s="76">
        <f>-STOA!P31</f>
        <v>0</v>
      </c>
      <c r="AC31">
        <f t="shared" si="0"/>
        <v>8.9705008824862844</v>
      </c>
      <c r="AD31">
        <f t="shared" si="1"/>
        <v>1058.9462708420715</v>
      </c>
      <c r="AE31">
        <f>'IDT-1'!F31</f>
        <v>-84.766000000000005</v>
      </c>
      <c r="AF31" s="25"/>
      <c r="AG31">
        <f t="shared" si="2"/>
        <v>974.18027084207154</v>
      </c>
      <c r="AI31" s="35">
        <f>PXIL!J31</f>
        <v>0</v>
      </c>
      <c r="AJ31" s="35">
        <f>PXIL!P31</f>
        <v>0</v>
      </c>
      <c r="AK31" s="35">
        <f>RTM_IEX!J31</f>
        <v>69.39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8.0039400000000001</v>
      </c>
      <c r="E32">
        <f>GT_NG!T32</f>
        <v>11.149266131265579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548.24450797199461</v>
      </c>
      <c r="P32" s="37">
        <v>19.27888024160762</v>
      </c>
      <c r="Q32" s="37">
        <v>7.72</v>
      </c>
      <c r="R32" s="39">
        <v>20.2</v>
      </c>
      <c r="S32" s="39">
        <v>0</v>
      </c>
      <c r="T32" s="38">
        <f>SUMPRODUCT(LTA!J32:AN32,LTA!J$101:AN$101,LTA!J$105:AN$105)</f>
        <v>17.21</v>
      </c>
      <c r="U32" s="38">
        <f>SUMPRODUCT(LTA!J32:AN32,LTA!J$102:AN$102,LTA!J$105:AN$105)</f>
        <v>306.82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4.2300000000000004</v>
      </c>
      <c r="AB32" s="76">
        <f>-STOA!P32</f>
        <v>0</v>
      </c>
      <c r="AC32">
        <f t="shared" si="0"/>
        <v>8.873120650834462</v>
      </c>
      <c r="AD32">
        <f t="shared" si="1"/>
        <v>1047.4507663532684</v>
      </c>
      <c r="AE32">
        <f>'IDT-1'!F32</f>
        <v>-62.853000000000002</v>
      </c>
      <c r="AF32" s="25"/>
      <c r="AG32">
        <f t="shared" si="2"/>
        <v>984.59776635326841</v>
      </c>
      <c r="AI32" s="35">
        <f>PXIL!J32</f>
        <v>0</v>
      </c>
      <c r="AJ32" s="35">
        <f>PXIL!P32</f>
        <v>0</v>
      </c>
      <c r="AK32" s="35">
        <f>RTM_IEX!J32</f>
        <v>54.94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8.0039400000000001</v>
      </c>
      <c r="E33">
        <f>GT_NG!T33</f>
        <v>11.149266131265579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538.66927199752013</v>
      </c>
      <c r="P33" s="37">
        <v>19.27888024160762</v>
      </c>
      <c r="Q33" s="37">
        <v>7.72</v>
      </c>
      <c r="R33" s="39">
        <v>20.2</v>
      </c>
      <c r="S33" s="39">
        <v>0</v>
      </c>
      <c r="T33" s="38">
        <f>SUMPRODUCT(LTA!J33:AN33,LTA!J$101:AN$101,LTA!J$105:AN$105)</f>
        <v>21.06</v>
      </c>
      <c r="U33" s="38">
        <f>SUMPRODUCT(LTA!J33:AN33,LTA!J$102:AN$102,LTA!J$105:AN$105)</f>
        <v>317.11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4.2300000000000004</v>
      </c>
      <c r="AB33" s="76">
        <f>-STOA!P33</f>
        <v>0</v>
      </c>
      <c r="AC33">
        <f t="shared" si="0"/>
        <v>8.7819366686488767</v>
      </c>
      <c r="AD33">
        <f t="shared" si="1"/>
        <v>1036.6867143609795</v>
      </c>
      <c r="AE33">
        <f>'IDT-1'!F33</f>
        <v>-49.014000000000003</v>
      </c>
      <c r="AF33" s="25"/>
      <c r="AG33">
        <f t="shared" si="2"/>
        <v>987.67271436097951</v>
      </c>
      <c r="AI33" s="35">
        <f>PXIL!J33</f>
        <v>0</v>
      </c>
      <c r="AJ33" s="35">
        <f>PXIL!P33</f>
        <v>0</v>
      </c>
      <c r="AK33" s="35">
        <f>RTM_IEX!J33</f>
        <v>39.520000000000003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8.0039400000000001</v>
      </c>
      <c r="E34">
        <f>GT_NG!T34</f>
        <v>11.149266131265579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521.16827405914739</v>
      </c>
      <c r="P34" s="37">
        <v>19.27888024160762</v>
      </c>
      <c r="Q34" s="37">
        <v>7.72</v>
      </c>
      <c r="R34" s="39">
        <v>22.9</v>
      </c>
      <c r="S34" s="39">
        <v>0</v>
      </c>
      <c r="T34" s="38">
        <f>SUMPRODUCT(LTA!J34:AN34,LTA!J$101:AN$101,LTA!J$105:AN$105)</f>
        <v>28.990000000000002</v>
      </c>
      <c r="U34" s="38">
        <f>SUMPRODUCT(LTA!J34:AN34,LTA!J$102:AN$102,LTA!J$105:AN$105)</f>
        <v>328.77000000000004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4.2300000000000004</v>
      </c>
      <c r="AB34" s="76">
        <f>-STOA!P34</f>
        <v>0</v>
      </c>
      <c r="AC34">
        <f t="shared" si="0"/>
        <v>8.6844882859665482</v>
      </c>
      <c r="AD34">
        <f t="shared" si="1"/>
        <v>1025.1831648052892</v>
      </c>
      <c r="AE34">
        <f>'IDT-1'!F34</f>
        <v>-32.292000000000002</v>
      </c>
      <c r="AF34" s="25"/>
      <c r="AG34">
        <f t="shared" si="2"/>
        <v>992.89116480528912</v>
      </c>
      <c r="AI34" s="35">
        <f>PXIL!J34</f>
        <v>0</v>
      </c>
      <c r="AJ34" s="35">
        <f>PXIL!P34</f>
        <v>0</v>
      </c>
      <c r="AK34" s="35">
        <f>RTM_IEX!J34</f>
        <v>23.13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8.0039400000000001</v>
      </c>
      <c r="E35">
        <f>GT_NG!T35</f>
        <v>11.206036108865536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510.23970074451501</v>
      </c>
      <c r="P35" s="37">
        <v>19.27888024160762</v>
      </c>
      <c r="Q35" s="37">
        <v>7.72</v>
      </c>
      <c r="R35" s="39">
        <v>22.9</v>
      </c>
      <c r="S35" s="39">
        <v>0</v>
      </c>
      <c r="T35" s="38">
        <f>SUMPRODUCT(LTA!J35:AN35,LTA!J$101:AN$101,LTA!J$105:AN$105)</f>
        <v>37.049999999999997</v>
      </c>
      <c r="U35" s="38">
        <f>SUMPRODUCT(LTA!J35:AN35,LTA!J$102:AN$102,LTA!J$105:AN$105)</f>
        <v>340.44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4.2300000000000004</v>
      </c>
      <c r="AB35" s="76">
        <f>-STOA!P35</f>
        <v>0</v>
      </c>
      <c r="AC35">
        <f t="shared" si="0"/>
        <v>8.6293691379354733</v>
      </c>
      <c r="AD35">
        <f t="shared" si="1"/>
        <v>1018.6764806162877</v>
      </c>
      <c r="AE35">
        <f>'IDT-1'!F35</f>
        <v>-25.372</v>
      </c>
      <c r="AF35" s="25"/>
      <c r="AG35">
        <f t="shared" si="2"/>
        <v>993.30448061628772</v>
      </c>
      <c r="AI35" s="35">
        <f>PXIL!J35</f>
        <v>0</v>
      </c>
      <c r="AJ35" s="35">
        <f>PXIL!P35</f>
        <v>0</v>
      </c>
      <c r="AK35" s="35">
        <f>RTM_IEX!J35</f>
        <v>7.71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8.0039400000000001</v>
      </c>
      <c r="E36">
        <f>GT_NG!T36</f>
        <v>11.206036108865536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507.44475991321252</v>
      </c>
      <c r="P36" s="37">
        <v>19.27888024160762</v>
      </c>
      <c r="Q36" s="37">
        <v>7.72</v>
      </c>
      <c r="R36" s="39">
        <v>22.9</v>
      </c>
      <c r="S36" s="39">
        <v>0</v>
      </c>
      <c r="T36" s="38">
        <f>SUMPRODUCT(LTA!J36:AN36,LTA!J$101:AN$101,LTA!J$105:AN$105)</f>
        <v>45.12</v>
      </c>
      <c r="U36" s="38">
        <f>SUMPRODUCT(LTA!J36:AN36,LTA!J$102:AN$102,LTA!J$105:AN$105)</f>
        <v>308.22999999999996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4.2300000000000004</v>
      </c>
      <c r="AB36" s="76">
        <f>-STOA!P36</f>
        <v>0</v>
      </c>
      <c r="AC36">
        <f t="shared" si="0"/>
        <v>8.6782996349525305</v>
      </c>
      <c r="AD36">
        <f t="shared" si="1"/>
        <v>1024.452609287968</v>
      </c>
      <c r="AE36">
        <f>'IDT-1'!F36</f>
        <v>-15.579000000000001</v>
      </c>
      <c r="AF36" s="25"/>
      <c r="AG36">
        <f t="shared" si="2"/>
        <v>1008.8736092879681</v>
      </c>
      <c r="AI36" s="35">
        <f>PXIL!J36</f>
        <v>0</v>
      </c>
      <c r="AJ36" s="35">
        <f>PXIL!P36</f>
        <v>0</v>
      </c>
      <c r="AK36" s="35">
        <f>RTM_IEX!J36</f>
        <v>40.47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8.0039400000000001</v>
      </c>
      <c r="E37">
        <f>GT_NG!T37</f>
        <v>11.149266131265579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505.84314281835083</v>
      </c>
      <c r="P37" s="37">
        <v>19.27888024160762</v>
      </c>
      <c r="Q37" s="37">
        <v>7.72</v>
      </c>
      <c r="R37" s="39">
        <v>23.2</v>
      </c>
      <c r="S37" s="39">
        <v>0</v>
      </c>
      <c r="T37" s="38">
        <f>SUMPRODUCT(LTA!J37:AN37,LTA!J$101:AN$101,LTA!J$105:AN$105)</f>
        <v>53.41</v>
      </c>
      <c r="U37" s="38">
        <f>SUMPRODUCT(LTA!J37:AN37,LTA!J$102:AN$102,LTA!J$105:AN$105)</f>
        <v>318.21999999999997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4.2300000000000004</v>
      </c>
      <c r="AB37" s="76">
        <f>-STOA!P37</f>
        <v>0</v>
      </c>
      <c r="AC37">
        <f t="shared" si="0"/>
        <v>8.8448011835438543</v>
      </c>
      <c r="AD37">
        <f t="shared" si="1"/>
        <v>1044.1077206669149</v>
      </c>
      <c r="AE37">
        <f>'IDT-1'!F37</f>
        <v>-12.686</v>
      </c>
      <c r="AF37" s="25"/>
      <c r="AG37">
        <f t="shared" si="2"/>
        <v>1031.421720666915</v>
      </c>
      <c r="AI37" s="35">
        <f>PXIL!J37</f>
        <v>0</v>
      </c>
      <c r="AJ37" s="35">
        <f>PXIL!P37</f>
        <v>0</v>
      </c>
      <c r="AK37" s="35">
        <f>RTM_IEX!J37</f>
        <v>43.37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8.0039400000000001</v>
      </c>
      <c r="E38">
        <f>GT_NG!T38</f>
        <v>11.153517516377102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516.45206129661165</v>
      </c>
      <c r="P38" s="37">
        <v>19.27888024160762</v>
      </c>
      <c r="Q38" s="37">
        <v>7.72</v>
      </c>
      <c r="R38" s="39">
        <v>23.2</v>
      </c>
      <c r="S38" s="39">
        <v>0</v>
      </c>
      <c r="T38" s="38">
        <f>SUMPRODUCT(LTA!J38:AN38,LTA!J$101:AN$101,LTA!J$105:AN$105)</f>
        <v>61.45</v>
      </c>
      <c r="U38" s="38">
        <f>SUMPRODUCT(LTA!J38:AN38,LTA!J$102:AN$102,LTA!J$105:AN$105)</f>
        <v>327.39999999999998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4.2300000000000004</v>
      </c>
      <c r="AB38" s="76">
        <f>-STOA!P38</f>
        <v>0</v>
      </c>
      <c r="AC38">
        <f t="shared" si="0"/>
        <v>8.803331810396184</v>
      </c>
      <c r="AD38">
        <f t="shared" si="1"/>
        <v>1039.2123599034351</v>
      </c>
      <c r="AE38">
        <f>'IDT-1'!F38</f>
        <v>0</v>
      </c>
      <c r="AF38" s="25"/>
      <c r="AG38">
        <f t="shared" si="2"/>
        <v>1039.2123599034351</v>
      </c>
      <c r="AI38" s="35">
        <f>PXIL!J38</f>
        <v>0</v>
      </c>
      <c r="AJ38" s="35">
        <f>PXIL!P38</f>
        <v>0</v>
      </c>
      <c r="AK38" s="35">
        <f>RTM_IEX!J38</f>
        <v>10.6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8.0039400000000001</v>
      </c>
      <c r="E39">
        <f>GT_NG!T39</f>
        <v>11.153517516377102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517.89083794240923</v>
      </c>
      <c r="P39" s="37">
        <v>19.27888024160762</v>
      </c>
      <c r="Q39" s="37">
        <v>7.72</v>
      </c>
      <c r="R39" s="39">
        <v>24.2</v>
      </c>
      <c r="S39" s="39">
        <v>0</v>
      </c>
      <c r="T39" s="38">
        <f>SUMPRODUCT(LTA!J39:AN39,LTA!J$101:AN$101,LTA!J$105:AN$105)</f>
        <v>69.55</v>
      </c>
      <c r="U39" s="38">
        <f>SUMPRODUCT(LTA!J39:AN39,LTA!J$102:AN$102,LTA!J$105:AN$105)</f>
        <v>336.13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4.2300000000000004</v>
      </c>
      <c r="AB39" s="76">
        <f>-STOA!P39</f>
        <v>0</v>
      </c>
      <c r="AC39">
        <f t="shared" si="0"/>
        <v>9.151417534220883</v>
      </c>
      <c r="AD39">
        <f t="shared" si="1"/>
        <v>1080.303050825408</v>
      </c>
      <c r="AE39">
        <f>'IDT-1'!F39</f>
        <v>0</v>
      </c>
      <c r="AF39" s="25"/>
      <c r="AG39">
        <f t="shared" si="2"/>
        <v>1080.303050825408</v>
      </c>
      <c r="AI39" s="35">
        <f>PXIL!J39</f>
        <v>0</v>
      </c>
      <c r="AJ39" s="35">
        <f>PXIL!P39</f>
        <v>0</v>
      </c>
      <c r="AK39" s="35">
        <f>RTM_IEX!J39</f>
        <v>32.770000000000003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8.0039400000000001</v>
      </c>
      <c r="E40">
        <f>GT_NG!T40</f>
        <v>11.153517516377102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504.42298961383506</v>
      </c>
      <c r="P40" s="37">
        <v>19.27888024160762</v>
      </c>
      <c r="Q40" s="37">
        <v>7.72</v>
      </c>
      <c r="R40" s="39">
        <v>24.199999999999996</v>
      </c>
      <c r="S40" s="39">
        <v>0</v>
      </c>
      <c r="T40" s="38">
        <f>SUMPRODUCT(LTA!J40:AN40,LTA!J$101:AN$101,LTA!J$105:AN$105)</f>
        <v>76.650000000000006</v>
      </c>
      <c r="U40" s="38">
        <f>SUMPRODUCT(LTA!J40:AN40,LTA!J$102:AN$102,LTA!J$105:AN$105)</f>
        <v>386.77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4.2300000000000004</v>
      </c>
      <c r="AB40" s="76">
        <f>-STOA!P40</f>
        <v>0</v>
      </c>
      <c r="AC40">
        <f t="shared" si="0"/>
        <v>9.5961316082608583</v>
      </c>
      <c r="AD40">
        <f t="shared" si="1"/>
        <v>1132.8004884227939</v>
      </c>
      <c r="AE40">
        <f>'IDT-1'!F40</f>
        <v>0</v>
      </c>
      <c r="AF40" s="25"/>
      <c r="AG40">
        <f t="shared" si="2"/>
        <v>1132.8004884227939</v>
      </c>
      <c r="AI40" s="35">
        <f>PXIL!J40</f>
        <v>0</v>
      </c>
      <c r="AJ40" s="35">
        <f>PXIL!P40</f>
        <v>0</v>
      </c>
      <c r="AK40" s="35">
        <f>RTM_IEX!J40</f>
        <v>41.44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8.0039400000000001</v>
      </c>
      <c r="E41">
        <f>GT_NG!T41</f>
        <v>11.153517516377102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498.05901027754504</v>
      </c>
      <c r="P41" s="37">
        <v>19.27888024160762</v>
      </c>
      <c r="Q41" s="37">
        <v>7.72</v>
      </c>
      <c r="R41" s="39">
        <v>24.199999999999996</v>
      </c>
      <c r="S41" s="39">
        <v>0</v>
      </c>
      <c r="T41" s="38">
        <f>SUMPRODUCT(LTA!J41:AN41,LTA!J$101:AN$101,LTA!J$105:AN$105)</f>
        <v>83.6</v>
      </c>
      <c r="U41" s="38">
        <f>SUMPRODUCT(LTA!J41:AN41,LTA!J$102:AN$102,LTA!J$105:AN$105)</f>
        <v>393.53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4.2300000000000004</v>
      </c>
      <c r="AB41" s="76">
        <f>-STOA!P41</f>
        <v>0</v>
      </c>
      <c r="AC41">
        <f t="shared" si="0"/>
        <v>9.9735941818360239</v>
      </c>
      <c r="AD41">
        <f t="shared" si="1"/>
        <v>1177.3590465129287</v>
      </c>
      <c r="AE41">
        <f>'IDT-1'!F41</f>
        <v>0</v>
      </c>
      <c r="AF41" s="25"/>
      <c r="AG41">
        <f t="shared" si="2"/>
        <v>1177.3590465129287</v>
      </c>
      <c r="AI41" s="35">
        <f>PXIL!J41</f>
        <v>0</v>
      </c>
      <c r="AJ41" s="35">
        <f>PXIL!P41</f>
        <v>0</v>
      </c>
      <c r="AK41" s="35">
        <f>RTM_IEX!J41</f>
        <v>79.03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8.0039400000000001</v>
      </c>
      <c r="E42">
        <f>GT_NG!T42</f>
        <v>11.153517516377102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498.06252024312573</v>
      </c>
      <c r="P42" s="37">
        <v>19.27888024160762</v>
      </c>
      <c r="Q42" s="37">
        <v>7.72</v>
      </c>
      <c r="R42" s="39">
        <v>24.199999999999996</v>
      </c>
      <c r="S42" s="39">
        <v>0</v>
      </c>
      <c r="T42" s="38">
        <f>SUMPRODUCT(LTA!J42:AN42,LTA!J$101:AN$101,LTA!J$105:AN$105)</f>
        <v>89.58</v>
      </c>
      <c r="U42" s="38">
        <f>SUMPRODUCT(LTA!J42:AN42,LTA!J$102:AN$102,LTA!J$105:AN$105)</f>
        <v>399.4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4.2300000000000004</v>
      </c>
      <c r="AB42" s="76">
        <f>-STOA!P42</f>
        <v>0</v>
      </c>
      <c r="AC42">
        <f t="shared" si="0"/>
        <v>10.316007665546902</v>
      </c>
      <c r="AD42">
        <f t="shared" si="1"/>
        <v>1217.7801429947986</v>
      </c>
      <c r="AE42">
        <f>'IDT-1'!F42</f>
        <v>0</v>
      </c>
      <c r="AF42" s="25"/>
      <c r="AG42">
        <f t="shared" si="2"/>
        <v>1217.7801429947986</v>
      </c>
      <c r="AI42" s="35">
        <f>PXIL!J42</f>
        <v>0</v>
      </c>
      <c r="AJ42" s="35">
        <f>PXIL!P42</f>
        <v>0</v>
      </c>
      <c r="AK42" s="35">
        <f>RTM_IEX!J42</f>
        <v>107.94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8.0039400000000001</v>
      </c>
      <c r="E43">
        <f>GT_NG!T43</f>
        <v>11.153517516377102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499.48099630124324</v>
      </c>
      <c r="P43" s="37">
        <v>19.27888024160762</v>
      </c>
      <c r="Q43" s="37">
        <v>7.72</v>
      </c>
      <c r="R43" s="39">
        <v>24.199999999999996</v>
      </c>
      <c r="S43" s="39">
        <v>0</v>
      </c>
      <c r="T43" s="38">
        <f>SUMPRODUCT(LTA!J43:AN43,LTA!J$101:AN$101,LTA!J$105:AN$105)</f>
        <v>96.23</v>
      </c>
      <c r="U43" s="38">
        <f>SUMPRODUCT(LTA!J43:AN43,LTA!J$102:AN$102,LTA!J$105:AN$105)</f>
        <v>404.28999999999996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4.2300000000000004</v>
      </c>
      <c r="AB43" s="76">
        <f>-STOA!P43</f>
        <v>0</v>
      </c>
      <c r="AC43">
        <f t="shared" si="0"/>
        <v>10.554470864435087</v>
      </c>
      <c r="AD43">
        <f t="shared" si="1"/>
        <v>1245.9301558540278</v>
      </c>
      <c r="AE43">
        <f>'IDT-1'!F43</f>
        <v>0</v>
      </c>
      <c r="AF43" s="25"/>
      <c r="AG43">
        <f t="shared" si="2"/>
        <v>1245.9301558540278</v>
      </c>
      <c r="AI43" s="35">
        <f>PXIL!J43</f>
        <v>0</v>
      </c>
      <c r="AJ43" s="35">
        <f>PXIL!P43</f>
        <v>0</v>
      </c>
      <c r="AK43" s="35">
        <f>RTM_IEX!J43</f>
        <v>123.37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8.0039400000000001</v>
      </c>
      <c r="E44">
        <f>GT_NG!T44</f>
        <v>11.153517516377102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499.48099630124324</v>
      </c>
      <c r="P44" s="37">
        <v>19.27888024160762</v>
      </c>
      <c r="Q44" s="37">
        <v>7.72</v>
      </c>
      <c r="R44" s="39">
        <v>24.199999999999996</v>
      </c>
      <c r="S44" s="39">
        <v>0</v>
      </c>
      <c r="T44" s="38">
        <f>SUMPRODUCT(LTA!J44:AN44,LTA!J$101:AN$101,LTA!J$105:AN$105)</f>
        <v>101.19</v>
      </c>
      <c r="U44" s="38">
        <f>SUMPRODUCT(LTA!J44:AN44,LTA!J$102:AN$102,LTA!J$105:AN$105)</f>
        <v>408.78999999999996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4.2300000000000004</v>
      </c>
      <c r="AB44" s="76">
        <f>-STOA!P44</f>
        <v>0</v>
      </c>
      <c r="AC44">
        <f t="shared" si="0"/>
        <v>10.771526864435089</v>
      </c>
      <c r="AD44">
        <f t="shared" si="1"/>
        <v>1271.5530998540278</v>
      </c>
      <c r="AE44">
        <f>'IDT-1'!F44</f>
        <v>0</v>
      </c>
      <c r="AF44" s="25"/>
      <c r="AG44">
        <f t="shared" si="2"/>
        <v>1271.5530998540278</v>
      </c>
      <c r="AI44" s="35">
        <f>PXIL!J44</f>
        <v>0</v>
      </c>
      <c r="AJ44" s="35">
        <f>PXIL!P44</f>
        <v>0</v>
      </c>
      <c r="AK44" s="35">
        <f>RTM_IEX!J44</f>
        <v>139.75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8.0039400000000001</v>
      </c>
      <c r="E45">
        <f>GT_NG!T45</f>
        <v>11.153517516377102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467.57099630124321</v>
      </c>
      <c r="P45" s="37">
        <v>19.27888024160762</v>
      </c>
      <c r="Q45" s="37">
        <v>7.72</v>
      </c>
      <c r="R45" s="39">
        <v>24.199999999999996</v>
      </c>
      <c r="S45" s="39">
        <v>0</v>
      </c>
      <c r="T45" s="38">
        <f>SUMPRODUCT(LTA!J45:AN45,LTA!J$101:AN$101,LTA!J$105:AN$105)</f>
        <v>104.83</v>
      </c>
      <c r="U45" s="38">
        <f>SUMPRODUCT(LTA!J45:AN45,LTA!J$102:AN$102,LTA!J$105:AN$105)</f>
        <v>412.88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119.89</v>
      </c>
      <c r="AB45" s="76">
        <f>-STOA!P45</f>
        <v>0</v>
      </c>
      <c r="AC45">
        <f t="shared" si="0"/>
        <v>10.997486864435087</v>
      </c>
      <c r="AD45">
        <f t="shared" si="1"/>
        <v>1298.2271398540279</v>
      </c>
      <c r="AE45">
        <f>'IDT-1'!F45</f>
        <v>0</v>
      </c>
      <c r="AF45" s="25"/>
      <c r="AG45">
        <f t="shared" si="2"/>
        <v>1298.2271398540279</v>
      </c>
      <c r="AI45" s="35">
        <f>PXIL!J45</f>
        <v>0</v>
      </c>
      <c r="AJ45" s="35">
        <f>PXIL!P45</f>
        <v>0</v>
      </c>
      <c r="AK45" s="35">
        <f>RTM_IEX!J45</f>
        <v>75.17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8.0039400000000001</v>
      </c>
      <c r="E46">
        <f>GT_NG!T46</f>
        <v>11.153517516377102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467.57099630124321</v>
      </c>
      <c r="P46" s="37">
        <v>19.27888024160762</v>
      </c>
      <c r="Q46" s="37">
        <v>7.72</v>
      </c>
      <c r="R46" s="39">
        <v>24.7</v>
      </c>
      <c r="S46" s="39">
        <v>0</v>
      </c>
      <c r="T46" s="38">
        <f>SUMPRODUCT(LTA!J46:AN46,LTA!J$101:AN$101,LTA!J$105:AN$105)</f>
        <v>108.24</v>
      </c>
      <c r="U46" s="38">
        <f>SUMPRODUCT(LTA!J46:AN46,LTA!J$102:AN$102,LTA!J$105:AN$105)</f>
        <v>416.31999999999994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119.89</v>
      </c>
      <c r="AB46" s="76">
        <f>-STOA!P46</f>
        <v>0</v>
      </c>
      <c r="AC46">
        <f t="shared" si="0"/>
        <v>11.099798864435089</v>
      </c>
      <c r="AD46">
        <f t="shared" si="1"/>
        <v>1310.3048278540277</v>
      </c>
      <c r="AE46">
        <f>'IDT-1'!F46</f>
        <v>0</v>
      </c>
      <c r="AF46" s="25"/>
      <c r="AG46">
        <f t="shared" si="2"/>
        <v>1310.3048278540277</v>
      </c>
      <c r="AI46" s="35">
        <f>PXIL!J46</f>
        <v>0</v>
      </c>
      <c r="AJ46" s="35">
        <f>PXIL!P46</f>
        <v>0</v>
      </c>
      <c r="AK46" s="35">
        <f>RTM_IEX!J46</f>
        <v>80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8.0039400000000001</v>
      </c>
      <c r="E47">
        <f>GT_NG!T47</f>
        <v>11.158018176487834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467.57099630124321</v>
      </c>
      <c r="P47" s="37">
        <v>19.27888024160762</v>
      </c>
      <c r="Q47" s="37">
        <v>7.72</v>
      </c>
      <c r="R47" s="39">
        <v>24.7</v>
      </c>
      <c r="S47" s="39">
        <v>0</v>
      </c>
      <c r="T47" s="38">
        <f>SUMPRODUCT(LTA!J47:AN47,LTA!J$101:AN$101,LTA!J$105:AN$105)</f>
        <v>103.28</v>
      </c>
      <c r="U47" s="38">
        <f>SUMPRODUCT(LTA!J47:AN47,LTA!J$102:AN$102,LTA!J$105:AN$105)</f>
        <v>419.39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119.89</v>
      </c>
      <c r="AB47" s="76">
        <f>-STOA!P47</f>
        <v>0</v>
      </c>
      <c r="AC47">
        <f t="shared" si="0"/>
        <v>11.302528669980019</v>
      </c>
      <c r="AD47">
        <f t="shared" si="1"/>
        <v>1334.2365987085936</v>
      </c>
      <c r="AE47">
        <f>'IDT-1'!F47</f>
        <v>0</v>
      </c>
      <c r="AF47" s="25"/>
      <c r="AG47">
        <f t="shared" si="2"/>
        <v>1334.2365987085936</v>
      </c>
      <c r="AI47" s="35">
        <f>PXIL!J47</f>
        <v>0</v>
      </c>
      <c r="AJ47" s="35">
        <f>PXIL!P47</f>
        <v>0</v>
      </c>
      <c r="AK47" s="35">
        <f>RTM_IEX!J47</f>
        <v>106.02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8.0039400000000001</v>
      </c>
      <c r="E48">
        <f>GT_NG!T48</f>
        <v>11.158018176487834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467.57099630124321</v>
      </c>
      <c r="P48" s="37">
        <v>19.27888024160762</v>
      </c>
      <c r="Q48" s="37">
        <v>7.72</v>
      </c>
      <c r="R48" s="39">
        <v>24.7</v>
      </c>
      <c r="S48" s="39">
        <v>0</v>
      </c>
      <c r="T48" s="38">
        <f>SUMPRODUCT(LTA!J48:AN48,LTA!J$101:AN$101,LTA!J$105:AN$105)</f>
        <v>103.28</v>
      </c>
      <c r="U48" s="38">
        <f>SUMPRODUCT(LTA!J48:AN48,LTA!J$102:AN$102,LTA!J$105:AN$105)</f>
        <v>421.71999999999991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119.89</v>
      </c>
      <c r="AB48" s="76">
        <f>-STOA!P48</f>
        <v>0</v>
      </c>
      <c r="AC48">
        <f t="shared" si="0"/>
        <v>11.386864669980019</v>
      </c>
      <c r="AD48">
        <f t="shared" si="1"/>
        <v>1344.1922627085937</v>
      </c>
      <c r="AE48">
        <f>'IDT-1'!F48</f>
        <v>0</v>
      </c>
      <c r="AF48" s="25"/>
      <c r="AG48">
        <f t="shared" si="2"/>
        <v>1344.1922627085937</v>
      </c>
      <c r="AI48" s="35">
        <f>PXIL!J48</f>
        <v>0</v>
      </c>
      <c r="AJ48" s="35">
        <f>PXIL!P48</f>
        <v>0</v>
      </c>
      <c r="AK48" s="35">
        <f>RTM_IEX!J48</f>
        <v>113.73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8.0039400000000001</v>
      </c>
      <c r="E49">
        <f>GT_NG!T49</f>
        <v>11.158018176487834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467.51088094704068</v>
      </c>
      <c r="P49" s="37">
        <v>19.27888024160762</v>
      </c>
      <c r="Q49" s="37">
        <v>7.72</v>
      </c>
      <c r="R49" s="39">
        <v>24.7</v>
      </c>
      <c r="S49" s="39">
        <v>0</v>
      </c>
      <c r="T49" s="38">
        <f>SUMPRODUCT(LTA!J49:AN49,LTA!J$101:AN$101,LTA!J$105:AN$105)</f>
        <v>103.28</v>
      </c>
      <c r="U49" s="38">
        <f>SUMPRODUCT(LTA!J49:AN49,LTA!J$102:AN$102,LTA!J$105:AN$105)</f>
        <v>423.35999999999996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119.89</v>
      </c>
      <c r="AB49" s="76">
        <f>-STOA!P49</f>
        <v>0</v>
      </c>
      <c r="AC49">
        <f t="shared" si="0"/>
        <v>11.537727701004716</v>
      </c>
      <c r="AD49">
        <f t="shared" si="1"/>
        <v>1362.0012843233662</v>
      </c>
      <c r="AE49">
        <f>'IDT-1'!F49</f>
        <v>0</v>
      </c>
      <c r="AF49" s="25"/>
      <c r="AG49">
        <f t="shared" si="2"/>
        <v>1362.0012843233662</v>
      </c>
      <c r="AI49" s="35">
        <f>PXIL!J49</f>
        <v>0</v>
      </c>
      <c r="AJ49" s="35">
        <f>PXIL!P49</f>
        <v>0</v>
      </c>
      <c r="AK49" s="35">
        <f>RTM_IEX!J49</f>
        <v>130.11000000000001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8.0039400000000001</v>
      </c>
      <c r="E50">
        <f>GT_NG!T50</f>
        <v>11.158018176487834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467.51099630124321</v>
      </c>
      <c r="P50" s="37">
        <v>19.27888024160762</v>
      </c>
      <c r="Q50" s="37">
        <v>7.72</v>
      </c>
      <c r="R50" s="39">
        <v>24.7</v>
      </c>
      <c r="S50" s="39">
        <v>0</v>
      </c>
      <c r="T50" s="38">
        <f>SUMPRODUCT(LTA!J50:AN50,LTA!J$101:AN$101,LTA!J$105:AN$105)</f>
        <v>103.28</v>
      </c>
      <c r="U50" s="38">
        <f>SUMPRODUCT(LTA!J50:AN50,LTA!J$102:AN$102,LTA!J$105:AN$105)</f>
        <v>424.28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119.89</v>
      </c>
      <c r="AB50" s="76">
        <f>-STOA!P50</f>
        <v>0</v>
      </c>
      <c r="AC50">
        <f t="shared" si="0"/>
        <v>11.496904669980017</v>
      </c>
      <c r="AD50">
        <f t="shared" si="1"/>
        <v>1357.1822227085936</v>
      </c>
      <c r="AE50">
        <f>'IDT-1'!F50</f>
        <v>0</v>
      </c>
      <c r="AF50" s="25"/>
      <c r="AG50">
        <f t="shared" si="2"/>
        <v>1357.1822227085936</v>
      </c>
      <c r="AI50" s="35">
        <f>PXIL!J50</f>
        <v>0</v>
      </c>
      <c r="AJ50" s="35">
        <f>PXIL!P50</f>
        <v>0</v>
      </c>
      <c r="AK50" s="35">
        <f>RTM_IEX!J50</f>
        <v>124.33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8.0039400000000001</v>
      </c>
      <c r="E51">
        <f>GT_NG!T51</f>
        <v>10.848521424260712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482.66343615336916</v>
      </c>
      <c r="P51" s="37">
        <v>19.27888024160762</v>
      </c>
      <c r="Q51" s="37">
        <v>7.72</v>
      </c>
      <c r="R51" s="39">
        <v>24.7</v>
      </c>
      <c r="S51" s="39">
        <v>0</v>
      </c>
      <c r="T51" s="38">
        <f>SUMPRODUCT(LTA!J51:AN51,LTA!J$101:AN$101,LTA!J$105:AN$105)</f>
        <v>103.28</v>
      </c>
      <c r="U51" s="38">
        <f>SUMPRODUCT(LTA!J51:AN51,LTA!J$102:AN$102,LTA!J$105:AN$105)</f>
        <v>424.37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119.89</v>
      </c>
      <c r="AB51" s="76">
        <f>-STOA!P51</f>
        <v>0</v>
      </c>
      <c r="AC51">
        <f t="shared" si="0"/>
        <v>11.630489392019166</v>
      </c>
      <c r="AD51">
        <f t="shared" si="1"/>
        <v>1372.9515810864532</v>
      </c>
      <c r="AE51">
        <f>'IDT-1'!F51</f>
        <v>0</v>
      </c>
      <c r="AF51" s="25"/>
      <c r="AG51">
        <f t="shared" si="2"/>
        <v>1372.9515810864532</v>
      </c>
      <c r="AI51" s="35">
        <f>PXIL!J51</f>
        <v>0</v>
      </c>
      <c r="AJ51" s="35">
        <f>PXIL!P51</f>
        <v>0</v>
      </c>
      <c r="AK51" s="35">
        <f>RTM_IEX!J51</f>
        <v>125.3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8.0039400000000001</v>
      </c>
      <c r="E52">
        <f>GT_NG!T52</f>
        <v>10.848521424260712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482.66354063601159</v>
      </c>
      <c r="P52" s="37">
        <v>19.27888024160762</v>
      </c>
      <c r="Q52" s="37">
        <v>7.72</v>
      </c>
      <c r="R52" s="39">
        <v>24.7</v>
      </c>
      <c r="S52" s="39">
        <v>0</v>
      </c>
      <c r="T52" s="38">
        <f>SUMPRODUCT(LTA!J52:AN52,LTA!J$101:AN$101,LTA!J$105:AN$105)</f>
        <v>103.28</v>
      </c>
      <c r="U52" s="38">
        <f>SUMPRODUCT(LTA!J52:AN52,LTA!J$102:AN$102,LTA!J$105:AN$105)</f>
        <v>423.51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119.89</v>
      </c>
      <c r="AB52" s="76">
        <f>-STOA!P52</f>
        <v>0</v>
      </c>
      <c r="AC52">
        <f t="shared" si="0"/>
        <v>11.623266269673364</v>
      </c>
      <c r="AD52">
        <f t="shared" si="1"/>
        <v>1372.0989086914415</v>
      </c>
      <c r="AE52">
        <f>'IDT-1'!F52</f>
        <v>0</v>
      </c>
      <c r="AF52" s="25"/>
      <c r="AG52">
        <f t="shared" si="2"/>
        <v>1372.0989086914415</v>
      </c>
      <c r="AI52" s="35">
        <f>PXIL!J52</f>
        <v>0</v>
      </c>
      <c r="AJ52" s="35">
        <f>PXIL!P52</f>
        <v>0</v>
      </c>
      <c r="AK52" s="35">
        <f>RTM_IEX!J52</f>
        <v>125.3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8.0039400000000001</v>
      </c>
      <c r="E53">
        <f>GT_NG!T53</f>
        <v>10.848521424260712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471.89202161427244</v>
      </c>
      <c r="P53" s="37">
        <v>19.27888024160762</v>
      </c>
      <c r="Q53" s="37">
        <v>7.72</v>
      </c>
      <c r="R53" s="39">
        <v>24.7</v>
      </c>
      <c r="S53" s="39">
        <v>0</v>
      </c>
      <c r="T53" s="38">
        <f>SUMPRODUCT(LTA!J53:AN53,LTA!J$101:AN$101,LTA!J$105:AN$105)</f>
        <v>103.28</v>
      </c>
      <c r="U53" s="38">
        <f>SUMPRODUCT(LTA!J53:AN53,LTA!J$102:AN$102,LTA!J$105:AN$105)</f>
        <v>421.65999999999997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119.89</v>
      </c>
      <c r="AB53" s="76">
        <f>-STOA!P53</f>
        <v>0</v>
      </c>
      <c r="AC53">
        <f t="shared" si="0"/>
        <v>11.436269509890757</v>
      </c>
      <c r="AD53">
        <f t="shared" si="1"/>
        <v>1350.0243864294853</v>
      </c>
      <c r="AE53">
        <f>'IDT-1'!F53</f>
        <v>0</v>
      </c>
      <c r="AF53" s="25"/>
      <c r="AG53">
        <f t="shared" si="2"/>
        <v>1350.0243864294853</v>
      </c>
      <c r="AI53" s="35">
        <f>PXIL!J53</f>
        <v>0</v>
      </c>
      <c r="AJ53" s="35">
        <f>PXIL!P53</f>
        <v>0</v>
      </c>
      <c r="AK53" s="35">
        <f>RTM_IEX!J53</f>
        <v>115.66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8.0039400000000001</v>
      </c>
      <c r="E54">
        <f>GT_NG!T54</f>
        <v>10.848521424260712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471.72942107079422</v>
      </c>
      <c r="P54" s="37">
        <v>19.27888024160762</v>
      </c>
      <c r="Q54" s="37">
        <v>7.72</v>
      </c>
      <c r="R54" s="39">
        <v>24.7</v>
      </c>
      <c r="S54" s="39">
        <v>0</v>
      </c>
      <c r="T54" s="38">
        <f>SUMPRODUCT(LTA!J54:AN54,LTA!J$101:AN$101,LTA!J$105:AN$105)</f>
        <v>103.28</v>
      </c>
      <c r="U54" s="38">
        <f>SUMPRODUCT(LTA!J54:AN54,LTA!J$102:AN$102,LTA!J$105:AN$105)</f>
        <v>419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119.89</v>
      </c>
      <c r="AB54" s="76">
        <f>-STOA!P54</f>
        <v>0</v>
      </c>
      <c r="AC54">
        <f t="shared" si="0"/>
        <v>11.291095665325539</v>
      </c>
      <c r="AD54">
        <f t="shared" si="1"/>
        <v>1332.8869597305722</v>
      </c>
      <c r="AE54">
        <f>'IDT-1'!F54</f>
        <v>0</v>
      </c>
      <c r="AF54" s="25"/>
      <c r="AG54">
        <f t="shared" si="2"/>
        <v>1332.8869597305722</v>
      </c>
      <c r="AI54" s="35">
        <f>PXIL!J54</f>
        <v>0</v>
      </c>
      <c r="AJ54" s="35">
        <f>PXIL!P54</f>
        <v>0</v>
      </c>
      <c r="AK54" s="35">
        <f>RTM_IEX!J54</f>
        <v>101.2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8.0039400000000001</v>
      </c>
      <c r="E55">
        <f>GT_NG!T55</f>
        <v>10.848521424260712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473.84116507079415</v>
      </c>
      <c r="P55" s="37">
        <v>19.27888024160762</v>
      </c>
      <c r="Q55" s="37">
        <v>7.72</v>
      </c>
      <c r="R55" s="39">
        <v>24.7</v>
      </c>
      <c r="S55" s="39">
        <v>0</v>
      </c>
      <c r="T55" s="38">
        <f>SUMPRODUCT(LTA!J55:AN55,LTA!J$101:AN$101,LTA!J$105:AN$105)</f>
        <v>103.28</v>
      </c>
      <c r="U55" s="38">
        <f>SUMPRODUCT(LTA!J55:AN55,LTA!J$102:AN$102,LTA!J$105:AN$105)</f>
        <v>415.55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100.52</v>
      </c>
      <c r="AB55" s="76">
        <f>-STOA!P55</f>
        <v>0</v>
      </c>
      <c r="AC55">
        <f t="shared" si="0"/>
        <v>10.348042314925536</v>
      </c>
      <c r="AD55">
        <f t="shared" si="1"/>
        <v>1221.5617570809718</v>
      </c>
      <c r="AE55">
        <f>'IDT-1'!F55</f>
        <v>0</v>
      </c>
      <c r="AF55" s="25"/>
      <c r="AG55">
        <f t="shared" si="2"/>
        <v>1221.5617570809718</v>
      </c>
      <c r="AI55" s="35">
        <f>PXIL!J55</f>
        <v>0</v>
      </c>
      <c r="AJ55" s="35">
        <f>PXIL!P55</f>
        <v>0</v>
      </c>
      <c r="AK55" s="35">
        <f>RTM_IEX!J55</f>
        <v>9.64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8.0039400000000001</v>
      </c>
      <c r="E56">
        <f>GT_NG!T56</f>
        <v>10.848521424260712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473.84106070247503</v>
      </c>
      <c r="P56" s="37">
        <v>19.27888024160762</v>
      </c>
      <c r="Q56" s="37">
        <v>7.72</v>
      </c>
      <c r="R56" s="39">
        <v>24.7</v>
      </c>
      <c r="S56" s="39">
        <v>0</v>
      </c>
      <c r="T56" s="38">
        <f>SUMPRODUCT(LTA!J56:AN56,LTA!J$101:AN$101,LTA!J$105:AN$105)</f>
        <v>103.28</v>
      </c>
      <c r="U56" s="38">
        <f>SUMPRODUCT(LTA!J56:AN56,LTA!J$102:AN$102,LTA!J$105:AN$105)</f>
        <v>411.22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100.52</v>
      </c>
      <c r="AB56" s="76">
        <f>-STOA!P56</f>
        <v>0</v>
      </c>
      <c r="AC56">
        <f t="shared" si="0"/>
        <v>10.230693438231656</v>
      </c>
      <c r="AD56">
        <f t="shared" si="1"/>
        <v>1207.7090015893466</v>
      </c>
      <c r="AE56">
        <f>'IDT-1'!F56</f>
        <v>0</v>
      </c>
      <c r="AF56" s="25"/>
      <c r="AG56">
        <f t="shared" si="2"/>
        <v>1207.7090015893466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8.0039400000000001</v>
      </c>
      <c r="E57">
        <f>GT_NG!T57</f>
        <v>10.848521424260712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468.37099630124317</v>
      </c>
      <c r="P57" s="37">
        <v>19.27888024160762</v>
      </c>
      <c r="Q57" s="37">
        <v>7.72</v>
      </c>
      <c r="R57" s="39">
        <v>24.7</v>
      </c>
      <c r="S57" s="39">
        <v>0</v>
      </c>
      <c r="T57" s="38">
        <f>SUMPRODUCT(LTA!J57:AN57,LTA!J$101:AN$101,LTA!J$105:AN$105)</f>
        <v>103.28</v>
      </c>
      <c r="U57" s="38">
        <f>SUMPRODUCT(LTA!J57:AN57,LTA!J$102:AN$102,LTA!J$105:AN$105)</f>
        <v>444.99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100.52</v>
      </c>
      <c r="AB57" s="76">
        <f>-STOA!P57</f>
        <v>0</v>
      </c>
      <c r="AC57">
        <f t="shared" si="0"/>
        <v>10.630280897261308</v>
      </c>
      <c r="AD57">
        <f t="shared" si="1"/>
        <v>1254.8793497290849</v>
      </c>
      <c r="AE57">
        <f>'IDT-1'!F57</f>
        <v>0</v>
      </c>
      <c r="AF57" s="25"/>
      <c r="AG57">
        <f t="shared" si="2"/>
        <v>1254.8793497290849</v>
      </c>
      <c r="AI57" s="35">
        <f>PXIL!J57</f>
        <v>0</v>
      </c>
      <c r="AJ57" s="35">
        <f>PXIL!P57</f>
        <v>0</v>
      </c>
      <c r="AK57" s="35">
        <f>RTM_IEX!J57</f>
        <v>19.27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8.0039400000000001</v>
      </c>
      <c r="E58">
        <f>GT_NG!T58</f>
        <v>10.848521424260712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486.24258271721288</v>
      </c>
      <c r="P58" s="37">
        <v>19.27888024160762</v>
      </c>
      <c r="Q58" s="37">
        <v>26.66651053251341</v>
      </c>
      <c r="R58" s="39">
        <v>24.7</v>
      </c>
      <c r="S58" s="39">
        <v>0</v>
      </c>
      <c r="T58" s="38">
        <f>SUMPRODUCT(LTA!J58:AN58,LTA!J$101:AN$101,LTA!J$105:AN$105)</f>
        <v>102.24</v>
      </c>
      <c r="U58" s="38">
        <f>SUMPRODUCT(LTA!J58:AN58,LTA!J$102:AN$102,LTA!J$105:AN$105)</f>
        <v>480.55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100.52</v>
      </c>
      <c r="AB58" s="76">
        <f>-STOA!P58</f>
        <v>0</v>
      </c>
      <c r="AC58">
        <f t="shared" si="0"/>
        <v>11.108140911628569</v>
      </c>
      <c r="AD58">
        <f t="shared" si="1"/>
        <v>1311.2895866632009</v>
      </c>
      <c r="AE58">
        <f>'IDT-1'!F58</f>
        <v>0</v>
      </c>
      <c r="AF58" s="25"/>
      <c r="AG58">
        <f t="shared" si="2"/>
        <v>1311.2895866632009</v>
      </c>
      <c r="AI58" s="35">
        <f>PXIL!J58</f>
        <v>0</v>
      </c>
      <c r="AJ58" s="35">
        <f>PXIL!P58</f>
        <v>0</v>
      </c>
      <c r="AK58" s="35">
        <f>RTM_IEX!J58</f>
        <v>4.82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8.0039400000000001</v>
      </c>
      <c r="E59">
        <f>GT_NG!T59</f>
        <v>10.848521424260712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486.24258271721288</v>
      </c>
      <c r="P59" s="37">
        <v>48.19</v>
      </c>
      <c r="Q59" s="37">
        <v>26.66651053251341</v>
      </c>
      <c r="R59" s="39">
        <v>24.7</v>
      </c>
      <c r="S59" s="39">
        <v>0</v>
      </c>
      <c r="T59" s="38">
        <f>SUMPRODUCT(LTA!J59:AN59,LTA!J$101:AN$101,LTA!J$105:AN$105)</f>
        <v>99.85</v>
      </c>
      <c r="U59" s="38">
        <f>SUMPRODUCT(LTA!J59:AN59,LTA!J$102:AN$102,LTA!J$105:AN$105)</f>
        <v>475.53000000000003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100.52</v>
      </c>
      <c r="AB59" s="76">
        <f>-STOA!P59</f>
        <v>0</v>
      </c>
      <c r="AC59">
        <f t="shared" si="0"/>
        <v>11.248262317599064</v>
      </c>
      <c r="AD59">
        <f t="shared" si="1"/>
        <v>1327.830585015623</v>
      </c>
      <c r="AE59">
        <f>'IDT-1'!F59</f>
        <v>0</v>
      </c>
      <c r="AF59" s="25"/>
      <c r="AG59">
        <f t="shared" si="2"/>
        <v>1327.830585015623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8.0039400000000001</v>
      </c>
      <c r="E60">
        <f>GT_NG!T60</f>
        <v>10.848521424260712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486.24248511400145</v>
      </c>
      <c r="P60" s="37">
        <v>75.126705258080079</v>
      </c>
      <c r="Q60" s="37">
        <v>26.66651053251341</v>
      </c>
      <c r="R60" s="39">
        <v>24.7</v>
      </c>
      <c r="S60" s="39">
        <v>0</v>
      </c>
      <c r="T60" s="38">
        <f>SUMPRODUCT(LTA!J60:AN60,LTA!J$101:AN$101,LTA!J$105:AN$105)</f>
        <v>95.4</v>
      </c>
      <c r="U60" s="38">
        <f>SUMPRODUCT(LTA!J60:AN60,LTA!J$102:AN$102,LTA!J$105:AN$105)</f>
        <v>469.19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100.52</v>
      </c>
      <c r="AB60" s="76">
        <f>-STOA!P60</f>
        <v>0</v>
      </c>
      <c r="AC60">
        <f t="shared" si="0"/>
        <v>11.383893821899958</v>
      </c>
      <c r="AD60">
        <f t="shared" si="1"/>
        <v>1343.8415611661906</v>
      </c>
      <c r="AE60">
        <f>'IDT-1'!F60</f>
        <v>0</v>
      </c>
      <c r="AF60" s="25"/>
      <c r="AG60">
        <f t="shared" si="2"/>
        <v>1343.8415611661906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8.0039400000000001</v>
      </c>
      <c r="E61">
        <f>GT_NG!T61</f>
        <v>10.522014925373135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478.8512628407629</v>
      </c>
      <c r="P61" s="37">
        <v>73.283213894127442</v>
      </c>
      <c r="Q61" s="37">
        <v>26.66651053251341</v>
      </c>
      <c r="R61" s="39">
        <v>24.7</v>
      </c>
      <c r="S61" s="39">
        <v>0</v>
      </c>
      <c r="T61" s="38">
        <f>SUMPRODUCT(LTA!J61:AN61,LTA!J$101:AN$101,LTA!J$105:AN$105)</f>
        <v>91.92</v>
      </c>
      <c r="U61" s="38">
        <f>SUMPRODUCT(LTA!J61:AN61,LTA!J$102:AN$102,LTA!J$105:AN$105)</f>
        <v>461.8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11.57</v>
      </c>
      <c r="Z61" s="35">
        <f>IEX!P61</f>
        <v>0</v>
      </c>
      <c r="AA61" s="76">
        <f>STOA!J61</f>
        <v>52.33</v>
      </c>
      <c r="AB61" s="76">
        <f>-STOA!P61</f>
        <v>0</v>
      </c>
      <c r="AC61">
        <f t="shared" si="0"/>
        <v>11.471327572756897</v>
      </c>
      <c r="AD61">
        <f t="shared" si="1"/>
        <v>1354.1629072792548</v>
      </c>
      <c r="AE61">
        <f>'IDT-1'!F61</f>
        <v>0</v>
      </c>
      <c r="AF61" s="25"/>
      <c r="AG61">
        <f t="shared" si="2"/>
        <v>1354.1629072792548</v>
      </c>
      <c r="AI61" s="35">
        <f>PXIL!J61</f>
        <v>0</v>
      </c>
      <c r="AJ61" s="35">
        <f>PXIL!P61</f>
        <v>0</v>
      </c>
      <c r="AK61" s="35">
        <f>RTM_IEX!J61</f>
        <v>67.459999999999994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8.0039400000000001</v>
      </c>
      <c r="E62">
        <f>GT_NG!T62</f>
        <v>10.522014925373135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482.31819446546046</v>
      </c>
      <c r="P62" s="37">
        <v>73.283213894127442</v>
      </c>
      <c r="Q62" s="37">
        <v>26.66651053251341</v>
      </c>
      <c r="R62" s="39">
        <v>24.7</v>
      </c>
      <c r="S62" s="39">
        <v>0</v>
      </c>
      <c r="T62" s="38">
        <f>SUMPRODUCT(LTA!J62:AN62,LTA!J$101:AN$101,LTA!J$105:AN$105)</f>
        <v>84.3</v>
      </c>
      <c r="U62" s="38">
        <f>SUMPRODUCT(LTA!J62:AN62,LTA!J$102:AN$102,LTA!J$105:AN$105)</f>
        <v>453.77000000000004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26.99</v>
      </c>
      <c r="Z62" s="35">
        <f>IEX!P62</f>
        <v>0</v>
      </c>
      <c r="AA62" s="76">
        <f>STOA!J62</f>
        <v>52.33</v>
      </c>
      <c r="AB62" s="76">
        <f>-STOA!P62</f>
        <v>0</v>
      </c>
      <c r="AC62">
        <f t="shared" si="0"/>
        <v>11.498601798404357</v>
      </c>
      <c r="AD62">
        <f t="shared" si="1"/>
        <v>1357.382564678305</v>
      </c>
      <c r="AE62">
        <f>'IDT-1'!F62</f>
        <v>0</v>
      </c>
      <c r="AF62" s="25"/>
      <c r="AG62">
        <f t="shared" si="2"/>
        <v>1357.382564678305</v>
      </c>
      <c r="AI62" s="35">
        <f>PXIL!J62</f>
        <v>0</v>
      </c>
      <c r="AJ62" s="35">
        <f>PXIL!P62</f>
        <v>0</v>
      </c>
      <c r="AK62" s="35">
        <f>RTM_IEX!J62</f>
        <v>67.47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8.0039400000000001</v>
      </c>
      <c r="E63">
        <f>GT_NG!T63</f>
        <v>10.522014925373135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490.24367444697145</v>
      </c>
      <c r="P63" s="37">
        <v>19.27888024160762</v>
      </c>
      <c r="Q63" s="37">
        <v>26.66651053251341</v>
      </c>
      <c r="R63" s="39">
        <v>24.7</v>
      </c>
      <c r="S63" s="39">
        <v>0</v>
      </c>
      <c r="T63" s="38">
        <f>SUMPRODUCT(LTA!J63:AN63,LTA!J$101:AN$101,LTA!J$105:AN$105)</f>
        <v>77.47</v>
      </c>
      <c r="U63" s="38">
        <f>SUMPRODUCT(LTA!J63:AN63,LTA!J$102:AN$102,LTA!J$105:AN$105)</f>
        <v>445.40000000000003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43.37</v>
      </c>
      <c r="Z63" s="35">
        <f>IEX!P63</f>
        <v>0</v>
      </c>
      <c r="AA63" s="76">
        <f>STOA!J63</f>
        <v>52.33</v>
      </c>
      <c r="AB63" s="76">
        <f>-STOA!P63</f>
        <v>0</v>
      </c>
      <c r="AC63">
        <f t="shared" si="0"/>
        <v>11.364211427567881</v>
      </c>
      <c r="AD63">
        <f t="shared" si="1"/>
        <v>1341.5181013781323</v>
      </c>
      <c r="AE63">
        <f>'IDT-1'!F63</f>
        <v>0</v>
      </c>
      <c r="AF63" s="25"/>
      <c r="AG63">
        <f t="shared" si="2"/>
        <v>1341.5181013781323</v>
      </c>
      <c r="AI63" s="35">
        <f>PXIL!J63</f>
        <v>0</v>
      </c>
      <c r="AJ63" s="35">
        <f>PXIL!P63</f>
        <v>0</v>
      </c>
      <c r="AK63" s="35">
        <f>RTM_IEX!J63</f>
        <v>96.37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8.0039400000000001</v>
      </c>
      <c r="E64">
        <f>GT_NG!T64</f>
        <v>10.522014925373135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481.9237720425009</v>
      </c>
      <c r="P64" s="37">
        <v>19.27888024160762</v>
      </c>
      <c r="Q64" s="37">
        <v>26.66651053251341</v>
      </c>
      <c r="R64" s="39">
        <v>24.7</v>
      </c>
      <c r="S64" s="39">
        <v>0</v>
      </c>
      <c r="T64" s="38">
        <f>SUMPRODUCT(LTA!J64:AN64,LTA!J$101:AN$101,LTA!J$105:AN$105)</f>
        <v>70.739999999999995</v>
      </c>
      <c r="U64" s="38">
        <f>SUMPRODUCT(LTA!J64:AN64,LTA!J$102:AN$102,LTA!J$105:AN$105)</f>
        <v>436.33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95.42</v>
      </c>
      <c r="Z64" s="35">
        <f>IEX!P64</f>
        <v>0</v>
      </c>
      <c r="AA64" s="76">
        <f>STOA!J64</f>
        <v>52.33</v>
      </c>
      <c r="AB64" s="76">
        <f>-STOA!P64</f>
        <v>0</v>
      </c>
      <c r="AC64">
        <f t="shared" si="0"/>
        <v>11.436956247370331</v>
      </c>
      <c r="AD64">
        <f t="shared" si="1"/>
        <v>1350.1054541538597</v>
      </c>
      <c r="AE64">
        <f>'IDT-1'!F64</f>
        <v>0</v>
      </c>
      <c r="AF64" s="25"/>
      <c r="AG64">
        <f t="shared" si="2"/>
        <v>1350.1054541538597</v>
      </c>
      <c r="AI64" s="35">
        <f>PXIL!J64</f>
        <v>0</v>
      </c>
      <c r="AJ64" s="35">
        <f>PXIL!P64</f>
        <v>0</v>
      </c>
      <c r="AK64" s="35">
        <f>RTM_IEX!J64</f>
        <v>77.099999999999994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8.0039400000000001</v>
      </c>
      <c r="E65">
        <f>GT_NG!T65</f>
        <v>10.522014925373135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481.91984965254733</v>
      </c>
      <c r="P65" s="37">
        <v>19.27888024160762</v>
      </c>
      <c r="Q65" s="37">
        <v>26.66651053251341</v>
      </c>
      <c r="R65" s="39">
        <v>24.7</v>
      </c>
      <c r="S65" s="39">
        <v>0</v>
      </c>
      <c r="T65" s="38">
        <f>SUMPRODUCT(LTA!J65:AN65,LTA!J$101:AN$101,LTA!J$105:AN$105)</f>
        <v>61.58</v>
      </c>
      <c r="U65" s="38">
        <f>SUMPRODUCT(LTA!J65:AN65,LTA!J$102:AN$102,LTA!J$105:AN$105)</f>
        <v>426.41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100.24</v>
      </c>
      <c r="Z65" s="35">
        <f>IEX!P65</f>
        <v>0</v>
      </c>
      <c r="AA65" s="76">
        <f>STOA!J65</f>
        <v>52.33</v>
      </c>
      <c r="AB65" s="76">
        <f>-STOA!P65</f>
        <v>0</v>
      </c>
      <c r="AC65">
        <f t="shared" si="0"/>
        <v>11.23616329929472</v>
      </c>
      <c r="AD65">
        <f t="shared" si="1"/>
        <v>1326.4023247119817</v>
      </c>
      <c r="AE65">
        <f>'IDT-1'!F65</f>
        <v>0</v>
      </c>
      <c r="AF65" s="25"/>
      <c r="AG65">
        <f t="shared" si="2"/>
        <v>1326.4023247119817</v>
      </c>
      <c r="AI65" s="35">
        <f>PXIL!J65</f>
        <v>0</v>
      </c>
      <c r="AJ65" s="35">
        <f>PXIL!P65</f>
        <v>0</v>
      </c>
      <c r="AK65" s="35">
        <f>RTM_IEX!J65</f>
        <v>67.459999999999994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8.0039400000000001</v>
      </c>
      <c r="E66">
        <f>GT_NG!T66</f>
        <v>10.522014925373135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481.91975493098289</v>
      </c>
      <c r="P66" s="37">
        <v>19.27888024160762</v>
      </c>
      <c r="Q66" s="37">
        <v>26.66651053251341</v>
      </c>
      <c r="R66" s="39">
        <v>24.7</v>
      </c>
      <c r="S66" s="39">
        <v>0</v>
      </c>
      <c r="T66" s="38">
        <f>SUMPRODUCT(LTA!J66:AN66,LTA!J$101:AN$101,LTA!J$105:AN$105)</f>
        <v>53.019999999999996</v>
      </c>
      <c r="U66" s="38">
        <f>SUMPRODUCT(LTA!J66:AN66,LTA!J$102:AN$102,LTA!J$105:AN$105)</f>
        <v>415.98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108.91</v>
      </c>
      <c r="Z66" s="35">
        <f>IEX!P66</f>
        <v>0</v>
      </c>
      <c r="AA66" s="76">
        <f>STOA!J66</f>
        <v>52.33</v>
      </c>
      <c r="AB66" s="76">
        <f>-STOA!P66</f>
        <v>0</v>
      </c>
      <c r="AC66">
        <f t="shared" si="0"/>
        <v>11.14955850363358</v>
      </c>
      <c r="AD66">
        <f t="shared" si="1"/>
        <v>1316.1788347860784</v>
      </c>
      <c r="AE66">
        <f>'IDT-1'!F66</f>
        <v>0</v>
      </c>
      <c r="AF66" s="25"/>
      <c r="AG66">
        <f t="shared" si="2"/>
        <v>1316.1788347860784</v>
      </c>
      <c r="AI66" s="35">
        <f>PXIL!J66</f>
        <v>0</v>
      </c>
      <c r="AJ66" s="35">
        <f>PXIL!P66</f>
        <v>0</v>
      </c>
      <c r="AK66" s="35">
        <f>RTM_IEX!J66</f>
        <v>67.47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8.0039400000000001</v>
      </c>
      <c r="E67">
        <f>GT_NG!T67</f>
        <v>10.522014925373135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509.50984965254736</v>
      </c>
      <c r="P67" s="37">
        <v>19.27888024160762</v>
      </c>
      <c r="Q67" s="37">
        <v>26.66651053251341</v>
      </c>
      <c r="R67" s="39">
        <v>24.7</v>
      </c>
      <c r="S67" s="39">
        <v>0</v>
      </c>
      <c r="T67" s="38">
        <f>SUMPRODUCT(LTA!J67:AN67,LTA!J$101:AN$101,LTA!J$105:AN$105)</f>
        <v>45.15</v>
      </c>
      <c r="U67" s="38">
        <f>SUMPRODUCT(LTA!J67:AN67,LTA!J$102:AN$102,LTA!J$105:AN$105)</f>
        <v>405.27999999999992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121.44</v>
      </c>
      <c r="Z67" s="35">
        <f>IEX!P67</f>
        <v>0</v>
      </c>
      <c r="AA67" s="76">
        <f>STOA!J67</f>
        <v>52.33</v>
      </c>
      <c r="AB67" s="76">
        <f>-STOA!P67</f>
        <v>0</v>
      </c>
      <c r="AC67">
        <f t="shared" si="0"/>
        <v>11.04716329929472</v>
      </c>
      <c r="AD67">
        <f t="shared" si="1"/>
        <v>1304.0913247119818</v>
      </c>
      <c r="AE67">
        <f>'IDT-1'!F67</f>
        <v>0</v>
      </c>
      <c r="AF67" s="25"/>
      <c r="AG67">
        <f t="shared" si="2"/>
        <v>1304.0913247119818</v>
      </c>
      <c r="AI67" s="35">
        <f>PXIL!J67</f>
        <v>0</v>
      </c>
      <c r="AJ67" s="35">
        <f>PXIL!P67</f>
        <v>0</v>
      </c>
      <c r="AK67" s="35">
        <f>RTM_IEX!J67</f>
        <v>33.729999999999997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8.0039400000000001</v>
      </c>
      <c r="E68">
        <f>GT_NG!T68</f>
        <v>10.522014925373135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473.00845090240023</v>
      </c>
      <c r="P68" s="37">
        <v>75.126825940008445</v>
      </c>
      <c r="Q68" s="37">
        <v>26.66651053251341</v>
      </c>
      <c r="R68" s="39">
        <v>24.7</v>
      </c>
      <c r="S68" s="39">
        <v>0</v>
      </c>
      <c r="T68" s="38">
        <f>SUMPRODUCT(LTA!J68:AN68,LTA!J$101:AN$101,LTA!J$105:AN$105)</f>
        <v>36.269999999999996</v>
      </c>
      <c r="U68" s="38">
        <f>SUMPRODUCT(LTA!J68:AN68,LTA!J$102:AN$102,LTA!J$105:AN$105)</f>
        <v>395.18999999999994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150.63999999999999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11.01790229366005</v>
      </c>
      <c r="AD68">
        <f t="shared" ref="AD68:AD98" si="4">SUM(B68:AB68,AI68:AV68)-AC68</f>
        <v>1300.63713266587</v>
      </c>
      <c r="AE68">
        <f>'IDT-1'!F68</f>
        <v>0</v>
      </c>
      <c r="AF68" s="25"/>
      <c r="AG68">
        <f t="shared" ref="AG68:AG98" si="5">SUM(AD68:AF68)</f>
        <v>1300.63713266587</v>
      </c>
      <c r="AI68" s="35">
        <f>PXIL!J68</f>
        <v>0</v>
      </c>
      <c r="AJ68" s="35">
        <f>PXIL!P68</f>
        <v>0</v>
      </c>
      <c r="AK68" s="35">
        <f>RTM_IEX!J68</f>
        <v>53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8.0039400000000001</v>
      </c>
      <c r="E69">
        <f>GT_NG!T69</f>
        <v>10.522014925373135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508.88173933004953</v>
      </c>
      <c r="P69" s="37">
        <v>19.279063304668902</v>
      </c>
      <c r="Q69" s="37">
        <v>26.67</v>
      </c>
      <c r="R69" s="39">
        <v>24.7</v>
      </c>
      <c r="S69" s="39">
        <v>0</v>
      </c>
      <c r="T69" s="38">
        <f>SUMPRODUCT(LTA!J69:AN69,LTA!J$101:AN$101,LTA!J$105:AN$105)</f>
        <v>28.31</v>
      </c>
      <c r="U69" s="38">
        <f>SUMPRODUCT(LTA!J69:AN69,LTA!J$102:AN$102,LTA!J$105:AN$105)</f>
        <v>385.13999999999993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150.63999999999999</v>
      </c>
      <c r="AB69" s="76">
        <f>-STOA!P69</f>
        <v>0</v>
      </c>
      <c r="AC69">
        <f t="shared" si="3"/>
        <v>11.022766021842342</v>
      </c>
      <c r="AD69">
        <f t="shared" si="4"/>
        <v>1301.2112841974842</v>
      </c>
      <c r="AE69">
        <f>'IDT-1'!F69</f>
        <v>0</v>
      </c>
      <c r="AF69" s="25"/>
      <c r="AG69">
        <f t="shared" si="5"/>
        <v>1301.2112841974842</v>
      </c>
      <c r="AI69" s="35">
        <f>PXIL!J69</f>
        <v>0</v>
      </c>
      <c r="AJ69" s="35">
        <f>PXIL!P69</f>
        <v>0</v>
      </c>
      <c r="AK69" s="35">
        <f>RTM_IEX!J69</f>
        <v>91.56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8.0039400000000001</v>
      </c>
      <c r="E70">
        <f>GT_NG!T70</f>
        <v>10.522014925373135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531.80288095065941</v>
      </c>
      <c r="P70" s="37">
        <v>19.279063304668902</v>
      </c>
      <c r="Q70" s="37">
        <v>26.67</v>
      </c>
      <c r="R70" s="39">
        <v>20.5</v>
      </c>
      <c r="S70" s="39">
        <v>0</v>
      </c>
      <c r="T70" s="38">
        <f>SUMPRODUCT(LTA!J70:AN70,LTA!J$101:AN$101,LTA!J$105:AN$105)</f>
        <v>20.36</v>
      </c>
      <c r="U70" s="38">
        <f>SUMPRODUCT(LTA!J70:AN70,LTA!J$102:AN$102,LTA!J$105:AN$105)</f>
        <v>377.08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150.63999999999999</v>
      </c>
      <c r="AB70" s="76">
        <f>-STOA!P70</f>
        <v>0</v>
      </c>
      <c r="AC70">
        <f t="shared" si="3"/>
        <v>10.964563611455466</v>
      </c>
      <c r="AD70">
        <f t="shared" si="4"/>
        <v>1294.3406282284809</v>
      </c>
      <c r="AE70">
        <f>'IDT-1'!F70</f>
        <v>0</v>
      </c>
      <c r="AF70" s="25"/>
      <c r="AG70">
        <f t="shared" si="5"/>
        <v>1294.3406282284809</v>
      </c>
      <c r="AI70" s="35">
        <f>PXIL!J70</f>
        <v>0</v>
      </c>
      <c r="AJ70" s="35">
        <f>PXIL!P70</f>
        <v>0</v>
      </c>
      <c r="AK70" s="35">
        <f>RTM_IEX!J70</f>
        <v>81.92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8.0039400000000001</v>
      </c>
      <c r="E71">
        <f>GT_NG!T71</f>
        <v>10.522014925373135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542.7405167113285</v>
      </c>
      <c r="P71" s="37">
        <v>75.127128936105166</v>
      </c>
      <c r="Q71" s="37">
        <v>26.67</v>
      </c>
      <c r="R71" s="39">
        <v>16.7</v>
      </c>
      <c r="S71" s="39">
        <v>0</v>
      </c>
      <c r="T71" s="38">
        <f>SUMPRODUCT(LTA!J71:AN71,LTA!J$101:AN$101,LTA!J$105:AN$105)</f>
        <v>15.46</v>
      </c>
      <c r="U71" s="38">
        <f>SUMPRODUCT(LTA!J71:AN71,LTA!J$102:AN$102,LTA!J$105:AN$105)</f>
        <v>371.53999999999996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150.72999999999999</v>
      </c>
      <c r="AB71" s="76">
        <f>-STOA!P71</f>
        <v>0</v>
      </c>
      <c r="AC71">
        <f t="shared" si="3"/>
        <v>10.96141950314915</v>
      </c>
      <c r="AD71">
        <f t="shared" si="4"/>
        <v>1293.9694737288928</v>
      </c>
      <c r="AE71">
        <f>'IDT-1'!F71</f>
        <v>0</v>
      </c>
      <c r="AF71" s="25"/>
      <c r="AG71">
        <f t="shared" si="5"/>
        <v>1293.9694737288928</v>
      </c>
      <c r="AI71" s="35">
        <f>PXIL!J71</f>
        <v>0</v>
      </c>
      <c r="AJ71" s="35">
        <f>PXIL!P71</f>
        <v>0</v>
      </c>
      <c r="AK71" s="35">
        <f>RTM_IEX!J71</f>
        <v>28.91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8.0039400000000001</v>
      </c>
      <c r="E72">
        <f>GT_NG!T72</f>
        <v>10.522014925373135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575.49998430745961</v>
      </c>
      <c r="P72" s="37">
        <v>75.127128936105166</v>
      </c>
      <c r="Q72" s="37">
        <v>26.67</v>
      </c>
      <c r="R72" s="39">
        <v>8.9199999999999982</v>
      </c>
      <c r="S72" s="39">
        <v>0</v>
      </c>
      <c r="T72" s="38">
        <f>SUMPRODUCT(LTA!J72:AN72,LTA!J$101:AN$101,LTA!J$105:AN$105)</f>
        <v>8.66</v>
      </c>
      <c r="U72" s="38">
        <f>SUMPRODUCT(LTA!J72:AN72,LTA!J$102:AN$102,LTA!J$105:AN$105)</f>
        <v>382.40999999999997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150.72999999999999</v>
      </c>
      <c r="AB72" s="76">
        <f>-STOA!P72</f>
        <v>0</v>
      </c>
      <c r="AC72">
        <f t="shared" si="3"/>
        <v>11.165031030956651</v>
      </c>
      <c r="AD72">
        <f t="shared" si="4"/>
        <v>1318.0053297972161</v>
      </c>
      <c r="AE72">
        <f>'IDT-1'!F72</f>
        <v>-24.527000000000001</v>
      </c>
      <c r="AF72" s="25"/>
      <c r="AG72">
        <f t="shared" si="5"/>
        <v>1293.478329797216</v>
      </c>
      <c r="AI72" s="35">
        <f>PXIL!J72</f>
        <v>0</v>
      </c>
      <c r="AJ72" s="35">
        <f>PXIL!P72</f>
        <v>0</v>
      </c>
      <c r="AK72" s="35">
        <f>RTM_IEX!J72</f>
        <v>24.1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8.0039400000000001</v>
      </c>
      <c r="E73">
        <f>GT_NG!T73</f>
        <v>10.522014925373135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605.4786514166484</v>
      </c>
      <c r="P73" s="37">
        <v>75.127128936105166</v>
      </c>
      <c r="Q73" s="37">
        <v>26.67</v>
      </c>
      <c r="R73" s="39">
        <v>1.74</v>
      </c>
      <c r="S73" s="39">
        <v>0</v>
      </c>
      <c r="T73" s="38">
        <f>SUMPRODUCT(LTA!J73:AN73,LTA!J$101:AN$101,LTA!J$105:AN$105)</f>
        <v>3.79</v>
      </c>
      <c r="U73" s="38">
        <f>SUMPRODUCT(LTA!J73:AN73,LTA!J$102:AN$102,LTA!J$105:AN$105)</f>
        <v>379.02000000000004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150.72999999999999</v>
      </c>
      <c r="AB73" s="76">
        <f>-STOA!P73</f>
        <v>0</v>
      </c>
      <c r="AC73">
        <f t="shared" si="3"/>
        <v>11.206179834673836</v>
      </c>
      <c r="AD73">
        <f t="shared" si="4"/>
        <v>1322.8628481026878</v>
      </c>
      <c r="AE73">
        <f>'IDT-1'!F73</f>
        <v>-27.373999999999999</v>
      </c>
      <c r="AF73" s="25"/>
      <c r="AG73">
        <f t="shared" si="5"/>
        <v>1295.4888481026878</v>
      </c>
      <c r="AI73" s="35">
        <f>PXIL!J73</f>
        <v>0</v>
      </c>
      <c r="AJ73" s="35">
        <f>PXIL!P73</f>
        <v>0</v>
      </c>
      <c r="AK73" s="35">
        <f>RTM_IEX!J73</f>
        <v>14.46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8.0039400000000001</v>
      </c>
      <c r="E74">
        <f>GT_NG!T74</f>
        <v>10.522014925373135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647.03588081234534</v>
      </c>
      <c r="P74" s="37">
        <v>75.127128936105166</v>
      </c>
      <c r="Q74" s="37">
        <v>26.67</v>
      </c>
      <c r="R74" s="39">
        <v>0.82</v>
      </c>
      <c r="S74" s="39">
        <v>0</v>
      </c>
      <c r="T74" s="38">
        <f>SUMPRODUCT(LTA!J74:AN74,LTA!J$101:AN$101,LTA!J$105:AN$105)</f>
        <v>3.02</v>
      </c>
      <c r="U74" s="38">
        <f>SUMPRODUCT(LTA!J74:AN74,LTA!J$102:AN$102,LTA!J$105:AN$105)</f>
        <v>377.38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150.72999999999999</v>
      </c>
      <c r="AB74" s="76">
        <f>-STOA!P74</f>
        <v>0</v>
      </c>
      <c r="AC74">
        <f t="shared" si="3"/>
        <v>11.44631256159769</v>
      </c>
      <c r="AD74">
        <f t="shared" si="4"/>
        <v>1351.2099447714606</v>
      </c>
      <c r="AE74">
        <f>'IDT-1'!F74</f>
        <v>-33.603000000000002</v>
      </c>
      <c r="AF74" s="25"/>
      <c r="AG74">
        <f t="shared" si="5"/>
        <v>1317.6069447714606</v>
      </c>
      <c r="AI74" s="35">
        <f>PXIL!J74</f>
        <v>0</v>
      </c>
      <c r="AJ74" s="35">
        <f>PXIL!P74</f>
        <v>0</v>
      </c>
      <c r="AK74" s="35">
        <f>RTM_IEX!J74</f>
        <v>4.82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8.0039400000000001</v>
      </c>
      <c r="E75">
        <f>GT_NG!T75</f>
        <v>10.522014925373135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55.237480041968887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656.37705744278014</v>
      </c>
      <c r="P75" s="37">
        <v>75.127128936105166</v>
      </c>
      <c r="Q75" s="37">
        <v>26.67</v>
      </c>
      <c r="R75" s="39">
        <v>0</v>
      </c>
      <c r="S75" s="39">
        <v>0</v>
      </c>
      <c r="T75" s="38">
        <f>SUMPRODUCT(LTA!J75:AN75,LTA!J$101:AN$101,LTA!J$105:AN$105)</f>
        <v>1.46</v>
      </c>
      <c r="U75" s="38">
        <f>SUMPRODUCT(LTA!J75:AN75,LTA!J$102:AN$102,LTA!J$105:AN$105)</f>
        <v>377.68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150.72999999999999</v>
      </c>
      <c r="AB75" s="76">
        <f>-STOA!P75</f>
        <v>0</v>
      </c>
      <c r="AC75">
        <f t="shared" si="3"/>
        <v>11.495884019308308</v>
      </c>
      <c r="AD75">
        <f t="shared" si="4"/>
        <v>1357.061737326919</v>
      </c>
      <c r="AE75">
        <f>'IDT-1'!F75</f>
        <v>-25.138000000000002</v>
      </c>
      <c r="AF75" s="25"/>
      <c r="AG75">
        <f t="shared" si="5"/>
        <v>1331.9237373269191</v>
      </c>
      <c r="AI75" s="35">
        <f>PXIL!J75</f>
        <v>0</v>
      </c>
      <c r="AJ75" s="35">
        <f>PXIL!P75</f>
        <v>0</v>
      </c>
      <c r="AK75" s="35">
        <f>RTM_IEX!J75</f>
        <v>6.75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8.0039400000000001</v>
      </c>
      <c r="E76">
        <f>GT_NG!T76</f>
        <v>10.522014925373135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55.237480041968887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666.66077483408446</v>
      </c>
      <c r="P76" s="37">
        <v>75.127128936105166</v>
      </c>
      <c r="Q76" s="37">
        <v>26.67</v>
      </c>
      <c r="R76" s="39">
        <v>0</v>
      </c>
      <c r="S76" s="39">
        <v>0</v>
      </c>
      <c r="T76" s="38">
        <f>SUMPRODUCT(LTA!J76:AN76,LTA!J$101:AN$101,LTA!J$105:AN$105)</f>
        <v>1.02</v>
      </c>
      <c r="U76" s="38">
        <f>SUMPRODUCT(LTA!J76:AN76,LTA!J$102:AN$102,LTA!J$105:AN$105)</f>
        <v>377.52000000000004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150.72999999999999</v>
      </c>
      <c r="AB76" s="76">
        <f>-STOA!P76</f>
        <v>0</v>
      </c>
      <c r="AC76">
        <f t="shared" si="3"/>
        <v>11.601503245395264</v>
      </c>
      <c r="AD76">
        <f t="shared" si="4"/>
        <v>1369.5298354921365</v>
      </c>
      <c r="AE76">
        <f>'IDT-1'!F76</f>
        <v>-25.15</v>
      </c>
      <c r="AF76" s="25"/>
      <c r="AG76">
        <f t="shared" si="5"/>
        <v>1344.3798354921364</v>
      </c>
      <c r="AI76" s="35">
        <f>PXIL!J76</f>
        <v>0</v>
      </c>
      <c r="AJ76" s="35">
        <f>PXIL!P76</f>
        <v>0</v>
      </c>
      <c r="AK76" s="35">
        <f>RTM_IEX!J76</f>
        <v>9.64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8.0039400000000001</v>
      </c>
      <c r="E77">
        <f>GT_NG!T77</f>
        <v>10.522014925373135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55.237480041968887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668.28988283408444</v>
      </c>
      <c r="P77" s="37">
        <v>75.127128936105166</v>
      </c>
      <c r="Q77" s="37">
        <v>26.67</v>
      </c>
      <c r="R77" s="39">
        <v>0</v>
      </c>
      <c r="S77" s="39">
        <v>0</v>
      </c>
      <c r="T77" s="38">
        <f>SUMPRODUCT(LTA!J77:AN77,LTA!J$101:AN$101,LTA!J$105:AN$105)</f>
        <v>0.53</v>
      </c>
      <c r="U77" s="38">
        <f>SUMPRODUCT(LTA!J77:AN77,LTA!J$102:AN$102,LTA!J$105:AN$105)</f>
        <v>376.68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150.72999999999999</v>
      </c>
      <c r="AB77" s="76">
        <f>-STOA!P77</f>
        <v>0</v>
      </c>
      <c r="AC77">
        <f t="shared" si="3"/>
        <v>11.684907752595263</v>
      </c>
      <c r="AD77">
        <f t="shared" si="4"/>
        <v>1379.3755389849362</v>
      </c>
      <c r="AE77">
        <f>'IDT-1'!F77</f>
        <v>-19.309999999999999</v>
      </c>
      <c r="AF77" s="25"/>
      <c r="AG77">
        <f t="shared" si="5"/>
        <v>1360.0655389849362</v>
      </c>
      <c r="AI77" s="35">
        <f>PXIL!J77</f>
        <v>0</v>
      </c>
      <c r="AJ77" s="35">
        <f>PXIL!P77</f>
        <v>0</v>
      </c>
      <c r="AK77" s="35">
        <f>RTM_IEX!J77</f>
        <v>19.27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8.0039400000000001</v>
      </c>
      <c r="E78">
        <f>GT_NG!T78</f>
        <v>10.522014925373135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55.237480041968887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658.76097769729699</v>
      </c>
      <c r="P78" s="37">
        <v>75.127128936105166</v>
      </c>
      <c r="Q78" s="37">
        <v>26.67</v>
      </c>
      <c r="R78" s="39">
        <v>0</v>
      </c>
      <c r="S78" s="39">
        <v>0</v>
      </c>
      <c r="T78" s="38">
        <f>SUMPRODUCT(LTA!J78:AN78,LTA!J$101:AN$101,LTA!J$105:AN$105)</f>
        <v>0.25</v>
      </c>
      <c r="U78" s="38">
        <f>SUMPRODUCT(LTA!J78:AN78,LTA!J$102:AN$102,LTA!J$105:AN$105)</f>
        <v>376.02000000000004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150.72999999999999</v>
      </c>
      <c r="AB78" s="76">
        <f>-STOA!P78</f>
        <v>0</v>
      </c>
      <c r="AC78">
        <f t="shared" si="3"/>
        <v>11.556564949446251</v>
      </c>
      <c r="AD78">
        <f t="shared" si="4"/>
        <v>1364.224976651298</v>
      </c>
      <c r="AE78">
        <f>'IDT-1'!F78</f>
        <v>-13.590999999999999</v>
      </c>
      <c r="AF78" s="25"/>
      <c r="AG78">
        <f t="shared" si="5"/>
        <v>1350.6339766512981</v>
      </c>
      <c r="AI78" s="35">
        <f>PXIL!J78</f>
        <v>0</v>
      </c>
      <c r="AJ78" s="35">
        <f>PXIL!P78</f>
        <v>0</v>
      </c>
      <c r="AK78" s="35">
        <f>RTM_IEX!J78</f>
        <v>14.46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8.0039400000000001</v>
      </c>
      <c r="E79">
        <f>GT_NG!T79</f>
        <v>11.158018176487834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49.998027379966075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657.44494867668493</v>
      </c>
      <c r="P79" s="37">
        <v>75.127128936105166</v>
      </c>
      <c r="Q79" s="37">
        <v>26.67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375.44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150.83000000000001</v>
      </c>
      <c r="AB79" s="76">
        <f>-STOA!P79</f>
        <v>0</v>
      </c>
      <c r="AC79">
        <f t="shared" si="3"/>
        <v>11.581601330621647</v>
      </c>
      <c r="AD79">
        <f t="shared" si="4"/>
        <v>1367.180461838622</v>
      </c>
      <c r="AE79">
        <f>'IDT-1'!F79</f>
        <v>-29.259</v>
      </c>
      <c r="AF79" s="25"/>
      <c r="AG79">
        <f t="shared" si="5"/>
        <v>1337.921461838622</v>
      </c>
      <c r="AI79" s="35">
        <f>PXIL!J79</f>
        <v>0</v>
      </c>
      <c r="AJ79" s="35">
        <f>PXIL!P79</f>
        <v>0</v>
      </c>
      <c r="AK79" s="35">
        <f>RTM_IEX!J79</f>
        <v>24.09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8.0039400000000001</v>
      </c>
      <c r="E80">
        <f>GT_NG!T80</f>
        <v>11.158018176487834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49.998027379966075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665.35206729412414</v>
      </c>
      <c r="P80" s="37">
        <v>75.127128936105166</v>
      </c>
      <c r="Q80" s="37">
        <v>26.67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375.09999999999997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150.83000000000001</v>
      </c>
      <c r="AB80" s="76">
        <f>-STOA!P80</f>
        <v>0</v>
      </c>
      <c r="AC80">
        <f t="shared" si="3"/>
        <v>11.645165127008136</v>
      </c>
      <c r="AD80">
        <f t="shared" si="4"/>
        <v>1374.6840166596749</v>
      </c>
      <c r="AE80">
        <f>'IDT-1'!F80</f>
        <v>-48.192999999999998</v>
      </c>
      <c r="AF80" s="25"/>
      <c r="AG80">
        <f t="shared" si="5"/>
        <v>1326.4910166596749</v>
      </c>
      <c r="AI80" s="35">
        <f>PXIL!J80</f>
        <v>0</v>
      </c>
      <c r="AJ80" s="35">
        <f>PXIL!P80</f>
        <v>0</v>
      </c>
      <c r="AK80" s="35">
        <f>RTM_IEX!J80</f>
        <v>24.09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8.0039400000000001</v>
      </c>
      <c r="E81">
        <f>GT_NG!T81</f>
        <v>11.158018176487834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49.998027379966075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665.35206729412425</v>
      </c>
      <c r="P81" s="37">
        <v>75.127128936105166</v>
      </c>
      <c r="Q81" s="37">
        <v>26.67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375.08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150.83000000000001</v>
      </c>
      <c r="AB81" s="76">
        <f>-STOA!P81</f>
        <v>0</v>
      </c>
      <c r="AC81">
        <f t="shared" si="3"/>
        <v>11.564021127008138</v>
      </c>
      <c r="AD81">
        <f t="shared" si="4"/>
        <v>1365.105160659675</v>
      </c>
      <c r="AE81">
        <f>'IDT-1'!F81</f>
        <v>-68.774000000000001</v>
      </c>
      <c r="AF81" s="25"/>
      <c r="AG81">
        <f t="shared" si="5"/>
        <v>1296.3311606596749</v>
      </c>
      <c r="AI81" s="35">
        <f>PXIL!J81</f>
        <v>0</v>
      </c>
      <c r="AJ81" s="35">
        <f>PXIL!P81</f>
        <v>0</v>
      </c>
      <c r="AK81" s="35">
        <f>RTM_IEX!J81</f>
        <v>14.45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8.0039400000000001</v>
      </c>
      <c r="E82">
        <f>GT_NG!T82</f>
        <v>11.158018176487834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49.998027379966075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632.95349591990646</v>
      </c>
      <c r="P82" s="37">
        <v>75.127128936105166</v>
      </c>
      <c r="Q82" s="37">
        <v>26.67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374.90999999999997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150.83000000000001</v>
      </c>
      <c r="AB82" s="76">
        <f>-STOA!P82</f>
        <v>0</v>
      </c>
      <c r="AC82">
        <f t="shared" si="3"/>
        <v>11.331017127464708</v>
      </c>
      <c r="AD82">
        <f t="shared" si="4"/>
        <v>1337.5995932850005</v>
      </c>
      <c r="AE82">
        <f>'IDT-1'!F82</f>
        <v>-72.259</v>
      </c>
      <c r="AF82" s="25"/>
      <c r="AG82">
        <f t="shared" si="5"/>
        <v>1265.3405932850005</v>
      </c>
      <c r="AI82" s="35">
        <f>PXIL!J82</f>
        <v>0</v>
      </c>
      <c r="AJ82" s="35">
        <f>PXIL!P82</f>
        <v>0</v>
      </c>
      <c r="AK82" s="35">
        <f>RTM_IEX!J82</f>
        <v>19.28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8.0039400000000001</v>
      </c>
      <c r="E83">
        <f>GT_NG!T83</f>
        <v>11.153517516377102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49.998141609366293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610.95202101735106</v>
      </c>
      <c r="P83" s="37">
        <v>75.127128936105166</v>
      </c>
      <c r="Q83" s="37">
        <v>26.67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375.50000000000006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150.83000000000001</v>
      </c>
      <c r="AB83" s="76">
        <f>-STOA!P83</f>
        <v>0</v>
      </c>
      <c r="AC83">
        <f t="shared" si="3"/>
        <v>11.110635892265273</v>
      </c>
      <c r="AD83">
        <f t="shared" si="4"/>
        <v>1311.5841131869342</v>
      </c>
      <c r="AE83">
        <f>'IDT-1'!F83</f>
        <v>-90.414000000000001</v>
      </c>
      <c r="AF83" s="25"/>
      <c r="AG83">
        <f t="shared" si="5"/>
        <v>1221.1701131869343</v>
      </c>
      <c r="AI83" s="35">
        <f>PXIL!J83</f>
        <v>0</v>
      </c>
      <c r="AJ83" s="35">
        <f>PXIL!P83</f>
        <v>0</v>
      </c>
      <c r="AK83" s="35">
        <f>RTM_IEX!J83</f>
        <v>14.46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8.0039400000000001</v>
      </c>
      <c r="E84">
        <f>GT_NG!T84</f>
        <v>11.153517516377102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49.998141609366293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590.14789426587856</v>
      </c>
      <c r="P84" s="37">
        <v>75.127128936105166</v>
      </c>
      <c r="Q84" s="37">
        <v>26.67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375.83000000000004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150.83000000000001</v>
      </c>
      <c r="AB84" s="76">
        <f>-STOA!P84</f>
        <v>0</v>
      </c>
      <c r="AC84">
        <f t="shared" si="3"/>
        <v>10.938653227552907</v>
      </c>
      <c r="AD84">
        <f t="shared" si="4"/>
        <v>1291.2819691001741</v>
      </c>
      <c r="AE84">
        <f>'IDT-1'!F84</f>
        <v>-93.131</v>
      </c>
      <c r="AF84" s="25"/>
      <c r="AG84">
        <f t="shared" si="5"/>
        <v>1198.1509691001741</v>
      </c>
      <c r="AI84" s="35">
        <f>PXIL!J84</f>
        <v>0</v>
      </c>
      <c r="AJ84" s="35">
        <f>PXIL!P84</f>
        <v>0</v>
      </c>
      <c r="AK84" s="35">
        <f>RTM_IEX!J84</f>
        <v>14.46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8.0039400000000001</v>
      </c>
      <c r="E85">
        <f>GT_NG!T85</f>
        <v>11.153517516377102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49.998141609366293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584.57331903042098</v>
      </c>
      <c r="P85" s="37">
        <v>75.127128936105166</v>
      </c>
      <c r="Q85" s="37">
        <v>26.67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376.33000000000004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150.83000000000001</v>
      </c>
      <c r="AB85" s="76">
        <f>-STOA!P85</f>
        <v>0</v>
      </c>
      <c r="AC85">
        <f t="shared" si="3"/>
        <v>10.896026795575061</v>
      </c>
      <c r="AD85">
        <f t="shared" si="4"/>
        <v>1286.2500202966942</v>
      </c>
      <c r="AE85">
        <f>'IDT-1'!F85</f>
        <v>-105.7</v>
      </c>
      <c r="AF85" s="25"/>
      <c r="AG85">
        <f t="shared" si="5"/>
        <v>1180.5500202966941</v>
      </c>
      <c r="AI85" s="35">
        <f>PXIL!J85</f>
        <v>0</v>
      </c>
      <c r="AJ85" s="35">
        <f>PXIL!P85</f>
        <v>0</v>
      </c>
      <c r="AK85" s="35">
        <f>RTM_IEX!J85</f>
        <v>14.46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8.0039400000000001</v>
      </c>
      <c r="E86">
        <f>GT_NG!T86</f>
        <v>11.153517516377102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49.998141609366293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583.34860389129244</v>
      </c>
      <c r="P86" s="37">
        <v>75.127128936105166</v>
      </c>
      <c r="Q86" s="37">
        <v>26.67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376.16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150.83000000000001</v>
      </c>
      <c r="AB86" s="76">
        <f>-STOA!P86</f>
        <v>0</v>
      </c>
      <c r="AC86">
        <f t="shared" si="3"/>
        <v>10.843823188406382</v>
      </c>
      <c r="AD86">
        <f t="shared" si="4"/>
        <v>1280.0875087647346</v>
      </c>
      <c r="AE86">
        <f>'IDT-1'!F86</f>
        <v>-113.264</v>
      </c>
      <c r="AF86" s="25"/>
      <c r="AG86">
        <f t="shared" si="5"/>
        <v>1166.8235087647347</v>
      </c>
      <c r="AI86" s="35">
        <f>PXIL!J86</f>
        <v>0</v>
      </c>
      <c r="AJ86" s="35">
        <f>PXIL!P86</f>
        <v>0</v>
      </c>
      <c r="AK86" s="35">
        <f>RTM_IEX!J86</f>
        <v>9.64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8.0039400000000001</v>
      </c>
      <c r="E87">
        <f>GT_NG!T87</f>
        <v>11.153517516377102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49.998141609366293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582.56004077447244</v>
      </c>
      <c r="P87" s="37">
        <v>75.127128936105166</v>
      </c>
      <c r="Q87" s="37">
        <v>26.67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376.23000000000008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150.83000000000001</v>
      </c>
      <c r="AB87" s="76">
        <f>-STOA!P87</f>
        <v>0</v>
      </c>
      <c r="AC87">
        <f t="shared" si="3"/>
        <v>11.040143258225093</v>
      </c>
      <c r="AD87">
        <f t="shared" si="4"/>
        <v>1303.2626255780958</v>
      </c>
      <c r="AE87">
        <f>'IDT-1'!F87</f>
        <v>-140.041</v>
      </c>
      <c r="AF87" s="25"/>
      <c r="AG87">
        <f t="shared" si="5"/>
        <v>1163.2216255780959</v>
      </c>
      <c r="AI87" s="35">
        <f>PXIL!J87</f>
        <v>0</v>
      </c>
      <c r="AJ87" s="35">
        <f>PXIL!P87</f>
        <v>0</v>
      </c>
      <c r="AK87" s="35">
        <f>RTM_IEX!J87</f>
        <v>33.729999999999997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8.0039400000000001</v>
      </c>
      <c r="E88">
        <f>GT_NG!T88</f>
        <v>11.153517516377102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49.998141609366293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569.65603997417782</v>
      </c>
      <c r="P88" s="37">
        <v>75.127128936105166</v>
      </c>
      <c r="Q88" s="37">
        <v>26.67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376.06000000000006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150.83000000000001</v>
      </c>
      <c r="AB88" s="76">
        <f>-STOA!P88</f>
        <v>0</v>
      </c>
      <c r="AC88">
        <f t="shared" si="3"/>
        <v>10.97080965150262</v>
      </c>
      <c r="AD88">
        <f t="shared" si="4"/>
        <v>1295.0779583845238</v>
      </c>
      <c r="AE88">
        <f>'IDT-1'!F88</f>
        <v>-121.363</v>
      </c>
      <c r="AF88" s="25"/>
      <c r="AG88">
        <f t="shared" si="5"/>
        <v>1173.7149583845237</v>
      </c>
      <c r="AI88" s="35">
        <f>PXIL!J88</f>
        <v>0</v>
      </c>
      <c r="AJ88" s="35">
        <f>PXIL!P88</f>
        <v>0</v>
      </c>
      <c r="AK88" s="35">
        <f>RTM_IEX!J88</f>
        <v>38.549999999999997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8.0039400000000001</v>
      </c>
      <c r="E89">
        <f>GT_NG!T89</f>
        <v>11.149266131265579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49.998141609366293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560.59959989773608</v>
      </c>
      <c r="P89" s="37">
        <v>75.127128936105166</v>
      </c>
      <c r="Q89" s="37">
        <v>26.67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376.19000000000005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150.83000000000001</v>
      </c>
      <c r="AB89" s="76">
        <f>-STOA!P89</f>
        <v>0</v>
      </c>
      <c r="AC89">
        <f t="shared" si="3"/>
        <v>10.895791843225572</v>
      </c>
      <c r="AD89">
        <f t="shared" si="4"/>
        <v>1286.2222847312473</v>
      </c>
      <c r="AE89">
        <f>'IDT-1'!F89</f>
        <v>-90.009</v>
      </c>
      <c r="AF89" s="25"/>
      <c r="AG89">
        <f t="shared" si="5"/>
        <v>1196.2132847312473</v>
      </c>
      <c r="AI89" s="35">
        <f>PXIL!J89</f>
        <v>0</v>
      </c>
      <c r="AJ89" s="35">
        <f>PXIL!P89</f>
        <v>0</v>
      </c>
      <c r="AK89" s="35">
        <f>RTM_IEX!J89</f>
        <v>38.549999999999997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8.0039400000000001</v>
      </c>
      <c r="E90">
        <f>GT_NG!T90</f>
        <v>11.149266131265579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49.998141609366293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560.32345704059321</v>
      </c>
      <c r="P90" s="37">
        <v>75.127128936105166</v>
      </c>
      <c r="Q90" s="37">
        <v>26.67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376.19000000000005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150.83000000000001</v>
      </c>
      <c r="AB90" s="76">
        <f>-STOA!P90</f>
        <v>0</v>
      </c>
      <c r="AC90">
        <f t="shared" si="3"/>
        <v>10.893472243225574</v>
      </c>
      <c r="AD90">
        <f t="shared" si="4"/>
        <v>1285.9484614741045</v>
      </c>
      <c r="AE90">
        <f>'IDT-1'!F90</f>
        <v>-80.399000000000001</v>
      </c>
      <c r="AF90" s="25"/>
      <c r="AG90">
        <f t="shared" si="5"/>
        <v>1205.5494614741046</v>
      </c>
      <c r="AI90" s="35">
        <f>PXIL!J90</f>
        <v>0</v>
      </c>
      <c r="AJ90" s="35">
        <f>PXIL!P90</f>
        <v>0</v>
      </c>
      <c r="AK90" s="35">
        <f>RTM_IEX!J90</f>
        <v>38.549999999999997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8.0039400000000001</v>
      </c>
      <c r="E91">
        <f>GT_NG!T91</f>
        <v>11.149266131265579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49.998141609366293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515.29345704059335</v>
      </c>
      <c r="P91" s="37">
        <v>75.127128936105166</v>
      </c>
      <c r="Q91" s="37">
        <v>26.67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362.96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150.72999999999999</v>
      </c>
      <c r="AB91" s="76">
        <f>-STOA!P91</f>
        <v>0</v>
      </c>
      <c r="AC91">
        <f t="shared" si="3"/>
        <v>10.119916243225575</v>
      </c>
      <c r="AD91">
        <f t="shared" si="4"/>
        <v>1194.6320174741047</v>
      </c>
      <c r="AE91">
        <f>'IDT-1'!F91</f>
        <v>0</v>
      </c>
      <c r="AF91" s="25"/>
      <c r="AG91">
        <f t="shared" si="5"/>
        <v>1194.6320174741047</v>
      </c>
      <c r="AI91" s="35">
        <f>PXIL!J91</f>
        <v>0</v>
      </c>
      <c r="AJ91" s="35">
        <f>PXIL!P91</f>
        <v>0</v>
      </c>
      <c r="AK91" s="35">
        <f>RTM_IEX!J91</f>
        <v>4.82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8.0039400000000001</v>
      </c>
      <c r="E92">
        <f>GT_NG!T92</f>
        <v>11.149266131265579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49.998141609366293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500.44601036688692</v>
      </c>
      <c r="P92" s="37">
        <v>75.127128936105166</v>
      </c>
      <c r="Q92" s="37">
        <v>26.67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362.63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150.72999999999999</v>
      </c>
      <c r="AB92" s="76">
        <f>-STOA!P92</f>
        <v>0</v>
      </c>
      <c r="AC92">
        <f t="shared" si="3"/>
        <v>10.113889691166442</v>
      </c>
      <c r="AD92">
        <f t="shared" si="4"/>
        <v>1193.9205973524577</v>
      </c>
      <c r="AE92">
        <f>'IDT-1'!F92</f>
        <v>0</v>
      </c>
      <c r="AF92" s="25"/>
      <c r="AG92">
        <f t="shared" si="5"/>
        <v>1193.9205973524577</v>
      </c>
      <c r="AI92" s="35">
        <f>PXIL!J92</f>
        <v>0</v>
      </c>
      <c r="AJ92" s="35">
        <f>PXIL!P92</f>
        <v>0</v>
      </c>
      <c r="AK92" s="35">
        <f>RTM_IEX!J92</f>
        <v>19.28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8.0039400000000001</v>
      </c>
      <c r="E93">
        <f>GT_NG!T93</f>
        <v>11.149266131265579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49.998141609366293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515.95443924513359</v>
      </c>
      <c r="P93" s="37">
        <v>75.127128936105166</v>
      </c>
      <c r="Q93" s="37">
        <v>26.67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365.13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150.72999999999999</v>
      </c>
      <c r="AB93" s="76">
        <f>-STOA!P93</f>
        <v>0</v>
      </c>
      <c r="AC93">
        <f t="shared" si="3"/>
        <v>10.103208493743711</v>
      </c>
      <c r="AD93">
        <f t="shared" si="4"/>
        <v>1192.6597074281267</v>
      </c>
      <c r="AE93">
        <f>'IDT-1'!F93</f>
        <v>0</v>
      </c>
      <c r="AF93" s="25"/>
      <c r="AG93">
        <f t="shared" si="5"/>
        <v>1192.6597074281267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8.0039400000000001</v>
      </c>
      <c r="E94">
        <f>GT_NG!T94</f>
        <v>11.149266131265579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49.998141609366293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515.95443924513359</v>
      </c>
      <c r="P94" s="37">
        <v>75.127128936105166</v>
      </c>
      <c r="Q94" s="37">
        <v>26.67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364.96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150.72999999999999</v>
      </c>
      <c r="AB94" s="76">
        <f>-STOA!P94</f>
        <v>0</v>
      </c>
      <c r="AC94">
        <f t="shared" si="3"/>
        <v>10.142268493743712</v>
      </c>
      <c r="AD94">
        <f t="shared" si="4"/>
        <v>1197.2706474281267</v>
      </c>
      <c r="AE94">
        <f>'IDT-1'!F94</f>
        <v>0</v>
      </c>
      <c r="AF94" s="25"/>
      <c r="AG94">
        <f t="shared" si="5"/>
        <v>1197.2706474281267</v>
      </c>
      <c r="AI94" s="35">
        <f>PXIL!J94</f>
        <v>0</v>
      </c>
      <c r="AJ94" s="35">
        <f>PXIL!P94</f>
        <v>0</v>
      </c>
      <c r="AK94" s="35">
        <f>RTM_IEX!J94</f>
        <v>4.82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8.0039400000000001</v>
      </c>
      <c r="E95">
        <f>GT_NG!T95</f>
        <v>11.149266131265579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49.998141609366293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505.97137883755352</v>
      </c>
      <c r="P95" s="37">
        <v>75.127128936105166</v>
      </c>
      <c r="Q95" s="37">
        <v>26.67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363.95000000000005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150.72999999999999</v>
      </c>
      <c r="AB95" s="76">
        <f>-STOA!P95</f>
        <v>0</v>
      </c>
      <c r="AC95">
        <f t="shared" si="3"/>
        <v>10.136506152193375</v>
      </c>
      <c r="AD95">
        <f t="shared" si="4"/>
        <v>1166.4633493620972</v>
      </c>
      <c r="AE95">
        <f>'IDT-1'!F95</f>
        <v>0</v>
      </c>
      <c r="AF95" s="25"/>
      <c r="AG95">
        <f t="shared" si="5"/>
        <v>1166.4633493620972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-15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8.0039400000000001</v>
      </c>
      <c r="E96">
        <f>GT_NG!T96</f>
        <v>11.149266131265579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49.998141609366293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504.86998011217361</v>
      </c>
      <c r="P96" s="37">
        <v>75.127128936105166</v>
      </c>
      <c r="Q96" s="37">
        <v>26.67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363.78000000000003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150.72999999999999</v>
      </c>
      <c r="AB96" s="76">
        <f>-STOA!P96</f>
        <v>0</v>
      </c>
      <c r="AC96">
        <f t="shared" si="3"/>
        <v>10.125826402900184</v>
      </c>
      <c r="AD96">
        <f t="shared" si="4"/>
        <v>1165.2026303860105</v>
      </c>
      <c r="AE96">
        <f>'IDT-1'!F96</f>
        <v>0</v>
      </c>
      <c r="AF96" s="25"/>
      <c r="AG96">
        <f t="shared" si="5"/>
        <v>1165.2026303860105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8.0039400000000001</v>
      </c>
      <c r="E97">
        <f>GT_NG!T97</f>
        <v>11.149266131265579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49.998141609366293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504.29933211217366</v>
      </c>
      <c r="P97" s="37">
        <v>75.127128936105166</v>
      </c>
      <c r="Q97" s="37">
        <v>26.67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363.78000000000003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150.72999999999999</v>
      </c>
      <c r="AB97" s="76">
        <f>-STOA!P97</f>
        <v>0</v>
      </c>
      <c r="AC97">
        <f t="shared" si="3"/>
        <v>10.16338874832463</v>
      </c>
      <c r="AD97">
        <f t="shared" si="4"/>
        <v>1159.5944200405859</v>
      </c>
      <c r="AE97">
        <f>'IDT-1'!F97</f>
        <v>0</v>
      </c>
      <c r="AF97" s="25"/>
      <c r="AG97">
        <f t="shared" si="5"/>
        <v>1159.5944200405859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8.0039400000000001</v>
      </c>
      <c r="E98">
        <f>GT_NG!T98</f>
        <v>11.149266131265579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49.998141609366293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504.29933211217366</v>
      </c>
      <c r="P98" s="37">
        <v>75.127128936105166</v>
      </c>
      <c r="Q98" s="37">
        <v>26.67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363.78000000000003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150.72999999999999</v>
      </c>
      <c r="AB98" s="76">
        <f>-STOA!P98</f>
        <v>0</v>
      </c>
      <c r="AC98">
        <f t="shared" si="3"/>
        <v>10.214215694673964</v>
      </c>
      <c r="AD98">
        <f t="shared" si="4"/>
        <v>1153.5435930942365</v>
      </c>
      <c r="AE98">
        <f>'IDT-1'!F98</f>
        <v>0</v>
      </c>
      <c r="AF98" s="25"/>
      <c r="AG98">
        <f t="shared" si="5"/>
        <v>1153.5435930942365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-26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0.19209456000000047</v>
      </c>
      <c r="E99">
        <f t="shared" si="6"/>
        <v>0.26424003666255841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1.3196419583025087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12.796948539118132</v>
      </c>
      <c r="P99" s="37">
        <f t="shared" si="6"/>
        <v>1.0509702574652786</v>
      </c>
      <c r="Q99" s="37">
        <f t="shared" si="6"/>
        <v>0.42694365923066918</v>
      </c>
      <c r="R99" s="39">
        <f>SUM(R3:R98)/4000</f>
        <v>0.25790313839027229</v>
      </c>
      <c r="S99" s="39">
        <f t="shared" si="6"/>
        <v>0</v>
      </c>
      <c r="T99" s="38">
        <f t="shared" si="6"/>
        <v>0.764845</v>
      </c>
      <c r="U99" s="38">
        <f t="shared" si="6"/>
        <v>8.8076874999999983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0.12698499999999999</v>
      </c>
      <c r="Z99" s="35">
        <f t="shared" si="6"/>
        <v>0</v>
      </c>
      <c r="AA99" s="76">
        <f t="shared" si="6"/>
        <v>1.7555674999999988</v>
      </c>
      <c r="AB99" s="76">
        <f t="shared" si="6"/>
        <v>0</v>
      </c>
      <c r="AC99">
        <f t="shared" si="6"/>
        <v>0.24198081445076411</v>
      </c>
      <c r="AD99">
        <f t="shared" si="6"/>
        <v>28.289596334718649</v>
      </c>
      <c r="AE99">
        <f t="shared" si="6"/>
        <v>-0.46617549999999996</v>
      </c>
      <c r="AG99">
        <f t="shared" si="6"/>
        <v>27.82342083471864</v>
      </c>
      <c r="AI99">
        <f t="shared" si="6"/>
        <v>0</v>
      </c>
      <c r="AJ99">
        <f t="shared" si="6"/>
        <v>0</v>
      </c>
      <c r="AK99">
        <f t="shared" si="6"/>
        <v>0.90500000000000025</v>
      </c>
      <c r="AL99">
        <f t="shared" si="6"/>
        <v>-0.13725000000000001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45592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1.2927600000000001</v>
      </c>
      <c r="E3">
        <f>GT_NG!S3</f>
        <v>2.1082248684574911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5.9997769931239553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112.91999999999999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1.0274943996372841</v>
      </c>
      <c r="AD3">
        <f>SUM(B3:AB3,AI3:AV3)-AC3</f>
        <v>121.29326746194414</v>
      </c>
      <c r="AE3">
        <f>'IDT-1'!E3</f>
        <v>0</v>
      </c>
      <c r="AF3" s="25"/>
      <c r="AG3">
        <f>SUM(AD3:AF3)</f>
        <v>121.29326746194414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1.2927600000000001</v>
      </c>
      <c r="E4">
        <f>GT_NG!S4</f>
        <v>2.1082248684574911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5.9997769931239553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112.91999999999999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1.0274943996372841</v>
      </c>
      <c r="AD4">
        <f t="shared" ref="AD4:AD67" si="1">SUM(B4:AB4,AI4:AV4)-AC4</f>
        <v>121.29326746194414</v>
      </c>
      <c r="AE4">
        <f>'IDT-1'!E4</f>
        <v>0</v>
      </c>
      <c r="AF4" s="25"/>
      <c r="AG4">
        <f t="shared" ref="AG4:AG67" si="2">SUM(AD4:AF4)</f>
        <v>121.29326746194414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1.2927600000000001</v>
      </c>
      <c r="E5">
        <f>GT_NG!S5</f>
        <v>2.1082248684574911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5.9997769931239553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112.91999999999999</v>
      </c>
      <c r="AB5" s="76">
        <f>-STOA!Q5</f>
        <v>0</v>
      </c>
      <c r="AC5">
        <f t="shared" si="0"/>
        <v>1.0274943996372841</v>
      </c>
      <c r="AD5">
        <f t="shared" si="1"/>
        <v>121.29326746194414</v>
      </c>
      <c r="AE5">
        <f>'IDT-1'!E5</f>
        <v>0</v>
      </c>
      <c r="AF5" s="25"/>
      <c r="AG5">
        <f t="shared" si="2"/>
        <v>121.29326746194414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1.2927600000000001</v>
      </c>
      <c r="E6">
        <f>GT_NG!S6</f>
        <v>2.1082248684574911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5.9997769931239553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112.91999999999999</v>
      </c>
      <c r="AB6" s="76">
        <f>-STOA!Q6</f>
        <v>0</v>
      </c>
      <c r="AC6">
        <f t="shared" si="0"/>
        <v>1.0274943996372841</v>
      </c>
      <c r="AD6">
        <f t="shared" si="1"/>
        <v>121.29326746194414</v>
      </c>
      <c r="AE6">
        <f>'IDT-1'!E6</f>
        <v>0</v>
      </c>
      <c r="AF6" s="25"/>
      <c r="AG6">
        <f t="shared" si="2"/>
        <v>121.29326746194414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1.2927600000000001</v>
      </c>
      <c r="E7">
        <f>GT_NG!S7</f>
        <v>2.1082248684574911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5.9997769931239553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112.91999999999999</v>
      </c>
      <c r="AB7" s="76">
        <f>-STOA!Q7</f>
        <v>0</v>
      </c>
      <c r="AC7">
        <f t="shared" si="0"/>
        <v>1.0274943996372841</v>
      </c>
      <c r="AD7">
        <f t="shared" si="1"/>
        <v>121.29326746194414</v>
      </c>
      <c r="AE7">
        <f>'IDT-1'!E7</f>
        <v>0</v>
      </c>
      <c r="AF7" s="25"/>
      <c r="AG7">
        <f t="shared" si="2"/>
        <v>121.29326746194414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1.2927600000000001</v>
      </c>
      <c r="E8">
        <f>GT_NG!S8</f>
        <v>2.1082248684574911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5.9997769931239553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112.91999999999999</v>
      </c>
      <c r="AB8" s="76">
        <f>-STOA!Q8</f>
        <v>0</v>
      </c>
      <c r="AC8">
        <f t="shared" si="0"/>
        <v>1.0274943996372841</v>
      </c>
      <c r="AD8">
        <f t="shared" si="1"/>
        <v>121.29326746194414</v>
      </c>
      <c r="AE8">
        <f>'IDT-1'!E8</f>
        <v>0</v>
      </c>
      <c r="AF8" s="25"/>
      <c r="AG8">
        <f t="shared" si="2"/>
        <v>121.29326746194414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1.2927600000000001</v>
      </c>
      <c r="E9">
        <f>GT_NG!S9</f>
        <v>2.1082248684574911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5.9997769931239553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-10</v>
      </c>
      <c r="AA9" s="76">
        <f>STOA!K9</f>
        <v>112.91999999999999</v>
      </c>
      <c r="AB9" s="76">
        <f>-STOA!Q9</f>
        <v>0</v>
      </c>
      <c r="AC9">
        <f t="shared" si="0"/>
        <v>1.1122059768861747</v>
      </c>
      <c r="AD9">
        <f t="shared" si="1"/>
        <v>111.20855588469526</v>
      </c>
      <c r="AE9">
        <f>'IDT-1'!E9</f>
        <v>0</v>
      </c>
      <c r="AF9" s="25"/>
      <c r="AG9">
        <f t="shared" si="2"/>
        <v>111.20855588469526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1.2927600000000001</v>
      </c>
      <c r="E10">
        <f>GT_NG!S10</f>
        <v>2.1082248684574911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5.9997769931239553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-10</v>
      </c>
      <c r="AA10" s="76">
        <f>STOA!K10</f>
        <v>112.91999999999999</v>
      </c>
      <c r="AB10" s="76">
        <f>-STOA!Q10</f>
        <v>0</v>
      </c>
      <c r="AC10">
        <f t="shared" si="0"/>
        <v>1.1122059768861747</v>
      </c>
      <c r="AD10">
        <f t="shared" si="1"/>
        <v>111.20855588469526</v>
      </c>
      <c r="AE10">
        <f>'IDT-1'!E10</f>
        <v>0</v>
      </c>
      <c r="AF10" s="25"/>
      <c r="AG10">
        <f t="shared" si="2"/>
        <v>111.20855588469526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1.2927600000000001</v>
      </c>
      <c r="E11">
        <f>GT_NG!S11</f>
        <v>2.1082248684574911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17.780845905127457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</v>
      </c>
      <c r="AA11" s="76">
        <f>STOA!K11</f>
        <v>112.91999999999999</v>
      </c>
      <c r="AB11" s="76">
        <f>-STOA!Q11</f>
        <v>0</v>
      </c>
      <c r="AC11">
        <f t="shared" si="0"/>
        <v>1.2111669557470042</v>
      </c>
      <c r="AD11">
        <f t="shared" si="1"/>
        <v>122.89066381783793</v>
      </c>
      <c r="AE11">
        <f>'IDT-1'!E11</f>
        <v>0</v>
      </c>
      <c r="AF11" s="25"/>
      <c r="AG11">
        <f t="shared" si="2"/>
        <v>122.89066381783793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1.2927600000000001</v>
      </c>
      <c r="E12">
        <f>GT_NG!S12</f>
        <v>2.1082248684574911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17.780845905127457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-10</v>
      </c>
      <c r="AA12" s="76">
        <f>STOA!K12</f>
        <v>112.91999999999999</v>
      </c>
      <c r="AB12" s="76">
        <f>-STOA!Q12</f>
        <v>0</v>
      </c>
      <c r="AC12">
        <f t="shared" si="0"/>
        <v>1.2111669557470042</v>
      </c>
      <c r="AD12">
        <f t="shared" si="1"/>
        <v>122.89066381783793</v>
      </c>
      <c r="AE12">
        <f>'IDT-1'!E12</f>
        <v>0</v>
      </c>
      <c r="AF12" s="25"/>
      <c r="AG12">
        <f t="shared" si="2"/>
        <v>122.89066381783793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1.2927600000000001</v>
      </c>
      <c r="E13">
        <f>GT_NG!S13</f>
        <v>2.1082248684574911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17.780845905127457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</v>
      </c>
      <c r="AA13" s="76">
        <f>STOA!K13</f>
        <v>112.91999999999999</v>
      </c>
      <c r="AB13" s="76">
        <f>-STOA!Q13</f>
        <v>0</v>
      </c>
      <c r="AC13">
        <f t="shared" si="0"/>
        <v>1.2111669557470042</v>
      </c>
      <c r="AD13">
        <f t="shared" si="1"/>
        <v>122.89066381783793</v>
      </c>
      <c r="AE13">
        <f>'IDT-1'!E13</f>
        <v>0</v>
      </c>
      <c r="AF13" s="25"/>
      <c r="AG13">
        <f t="shared" si="2"/>
        <v>122.89066381783793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1.2927600000000001</v>
      </c>
      <c r="E14">
        <f>GT_NG!S14</f>
        <v>2.1082248684574911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17.780845905127457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</v>
      </c>
      <c r="AA14" s="76">
        <f>STOA!K14</f>
        <v>112.91999999999999</v>
      </c>
      <c r="AB14" s="76">
        <f>-STOA!Q14</f>
        <v>0</v>
      </c>
      <c r="AC14">
        <f t="shared" si="0"/>
        <v>1.2111669557470042</v>
      </c>
      <c r="AD14">
        <f t="shared" si="1"/>
        <v>122.89066381783793</v>
      </c>
      <c r="AE14">
        <f>'IDT-1'!E14</f>
        <v>0</v>
      </c>
      <c r="AF14" s="25"/>
      <c r="AG14">
        <f t="shared" si="2"/>
        <v>122.89066381783793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1.2927600000000001</v>
      </c>
      <c r="E15">
        <f>GT_NG!S15</f>
        <v>2.1074642953381839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17.780845905127457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-11</v>
      </c>
      <c r="AA15" s="76">
        <f>STOA!K15</f>
        <v>112.91999999999999</v>
      </c>
      <c r="AB15" s="76">
        <f>-STOA!Q15</f>
        <v>0</v>
      </c>
      <c r="AC15">
        <f t="shared" si="0"/>
        <v>1.2196317246576911</v>
      </c>
      <c r="AD15">
        <f t="shared" si="1"/>
        <v>121.88143847580794</v>
      </c>
      <c r="AE15">
        <f>'IDT-1'!E15</f>
        <v>0</v>
      </c>
      <c r="AF15" s="25"/>
      <c r="AG15">
        <f t="shared" si="2"/>
        <v>121.88143847580794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1.2927600000000001</v>
      </c>
      <c r="E16">
        <f>GT_NG!S16</f>
        <v>2.1074642953381839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17.780845905127457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-12</v>
      </c>
      <c r="AA16" s="76">
        <f>STOA!K16</f>
        <v>112.91999999999999</v>
      </c>
      <c r="AB16" s="76">
        <f>-STOA!Q16</f>
        <v>0</v>
      </c>
      <c r="AC16">
        <f t="shared" si="0"/>
        <v>1.2281028823825801</v>
      </c>
      <c r="AD16">
        <f t="shared" si="1"/>
        <v>120.87296731808304</v>
      </c>
      <c r="AE16">
        <f>'IDT-1'!E16</f>
        <v>0</v>
      </c>
      <c r="AF16" s="25"/>
      <c r="AG16">
        <f t="shared" si="2"/>
        <v>120.87296731808304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1.2927600000000001</v>
      </c>
      <c r="E17">
        <f>GT_NG!S17</f>
        <v>2.1074642953381839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17.780845905127457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-12</v>
      </c>
      <c r="AA17" s="76">
        <f>STOA!K17</f>
        <v>112.91999999999999</v>
      </c>
      <c r="AB17" s="76">
        <f>-STOA!Q17</f>
        <v>0</v>
      </c>
      <c r="AC17">
        <f t="shared" si="0"/>
        <v>1.2281028823825801</v>
      </c>
      <c r="AD17">
        <f t="shared" si="1"/>
        <v>120.87296731808304</v>
      </c>
      <c r="AE17">
        <f>'IDT-1'!E17</f>
        <v>0</v>
      </c>
      <c r="AF17" s="25"/>
      <c r="AG17">
        <f t="shared" si="2"/>
        <v>120.87296731808304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1.2927600000000001</v>
      </c>
      <c r="E18">
        <f>GT_NG!S18</f>
        <v>2.1074642953381839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17.780845905127457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-13</v>
      </c>
      <c r="AA18" s="76">
        <f>STOA!K18</f>
        <v>112.91999999999999</v>
      </c>
      <c r="AB18" s="76">
        <f>-STOA!Q18</f>
        <v>0</v>
      </c>
      <c r="AC18">
        <f t="shared" si="0"/>
        <v>1.2365740401074692</v>
      </c>
      <c r="AD18">
        <f t="shared" si="1"/>
        <v>119.86449616035816</v>
      </c>
      <c r="AE18">
        <f>'IDT-1'!E18</f>
        <v>0</v>
      </c>
      <c r="AF18" s="25"/>
      <c r="AG18">
        <f t="shared" si="2"/>
        <v>119.86449616035816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1.2927600000000001</v>
      </c>
      <c r="E19">
        <f>GT_NG!S19</f>
        <v>2.1074642953381839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17.780845905127457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-13</v>
      </c>
      <c r="AA19" s="76">
        <f>STOA!K19</f>
        <v>112.91999999999999</v>
      </c>
      <c r="AB19" s="76">
        <f>-STOA!Q19</f>
        <v>0</v>
      </c>
      <c r="AC19">
        <f t="shared" si="0"/>
        <v>1.2365740401074692</v>
      </c>
      <c r="AD19">
        <f t="shared" si="1"/>
        <v>119.86449616035816</v>
      </c>
      <c r="AE19">
        <f>'IDT-1'!E19</f>
        <v>0</v>
      </c>
      <c r="AF19" s="25"/>
      <c r="AG19">
        <f t="shared" si="2"/>
        <v>119.86449616035816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1.2927600000000001</v>
      </c>
      <c r="E20">
        <f>GT_NG!S20</f>
        <v>2.1074642953381839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17.780845905127457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-13</v>
      </c>
      <c r="AA20" s="76">
        <f>STOA!K20</f>
        <v>112.91999999999999</v>
      </c>
      <c r="AB20" s="76">
        <f>-STOA!Q20</f>
        <v>0</v>
      </c>
      <c r="AC20">
        <f t="shared" si="0"/>
        <v>1.2365740401074692</v>
      </c>
      <c r="AD20">
        <f t="shared" si="1"/>
        <v>119.86449616035816</v>
      </c>
      <c r="AE20">
        <f>'IDT-1'!E20</f>
        <v>0</v>
      </c>
      <c r="AF20" s="25"/>
      <c r="AG20">
        <f t="shared" si="2"/>
        <v>119.86449616035816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1.2927600000000001</v>
      </c>
      <c r="E21">
        <f>GT_NG!S21</f>
        <v>2.1074642953381839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17.780845905127457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-14</v>
      </c>
      <c r="AA21" s="76">
        <f>STOA!K21</f>
        <v>112.91999999999999</v>
      </c>
      <c r="AB21" s="76">
        <f>-STOA!Q21</f>
        <v>0</v>
      </c>
      <c r="AC21">
        <f t="shared" si="0"/>
        <v>1.2450451978323582</v>
      </c>
      <c r="AD21">
        <f t="shared" si="1"/>
        <v>118.85602500263327</v>
      </c>
      <c r="AE21">
        <f>'IDT-1'!E21</f>
        <v>0</v>
      </c>
      <c r="AF21" s="25"/>
      <c r="AG21">
        <f t="shared" si="2"/>
        <v>118.85602500263327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1.2927600000000001</v>
      </c>
      <c r="E22">
        <f>GT_NG!S22</f>
        <v>2.1074642953381839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17.780845905127457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-15</v>
      </c>
      <c r="AA22" s="76">
        <f>STOA!K22</f>
        <v>112.91999999999999</v>
      </c>
      <c r="AB22" s="76">
        <f>-STOA!Q22</f>
        <v>0</v>
      </c>
      <c r="AC22">
        <f t="shared" si="0"/>
        <v>1.2535163555572475</v>
      </c>
      <c r="AD22">
        <f t="shared" si="1"/>
        <v>117.84755384490838</v>
      </c>
      <c r="AE22">
        <f>'IDT-1'!E22</f>
        <v>0</v>
      </c>
      <c r="AF22" s="25"/>
      <c r="AG22">
        <f t="shared" si="2"/>
        <v>117.84755384490838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1.2927600000000001</v>
      </c>
      <c r="E23">
        <f>GT_NG!S23</f>
        <v>2.1074642953381839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17.780845905127457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-15</v>
      </c>
      <c r="AA23" s="76">
        <f>STOA!K23</f>
        <v>112.91999999999999</v>
      </c>
      <c r="AB23" s="76">
        <f>-STOA!Q23</f>
        <v>0</v>
      </c>
      <c r="AC23">
        <f t="shared" si="0"/>
        <v>1.2535163555572475</v>
      </c>
      <c r="AD23">
        <f t="shared" si="1"/>
        <v>117.84755384490838</v>
      </c>
      <c r="AE23">
        <f>'IDT-1'!E23</f>
        <v>0</v>
      </c>
      <c r="AF23" s="25"/>
      <c r="AG23">
        <f t="shared" si="2"/>
        <v>117.84755384490838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1.2927600000000001</v>
      </c>
      <c r="E24">
        <f>GT_NG!S24</f>
        <v>2.1074642953381839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17.780845905127457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-15</v>
      </c>
      <c r="AA24" s="76">
        <f>STOA!K24</f>
        <v>112.91999999999999</v>
      </c>
      <c r="AB24" s="76">
        <f>-STOA!Q24</f>
        <v>0</v>
      </c>
      <c r="AC24">
        <f t="shared" si="0"/>
        <v>1.2535163555572475</v>
      </c>
      <c r="AD24">
        <f t="shared" si="1"/>
        <v>117.84755384490838</v>
      </c>
      <c r="AE24">
        <f>'IDT-1'!E24</f>
        <v>0</v>
      </c>
      <c r="AF24" s="25"/>
      <c r="AG24">
        <f t="shared" si="2"/>
        <v>117.84755384490838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1.2927600000000001</v>
      </c>
      <c r="E25">
        <f>GT_NG!S25</f>
        <v>2.1074642953381839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17.780845905127457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-15</v>
      </c>
      <c r="AA25" s="76">
        <f>STOA!K25</f>
        <v>112.91999999999999</v>
      </c>
      <c r="AB25" s="76">
        <f>-STOA!Q25</f>
        <v>0</v>
      </c>
      <c r="AC25">
        <f t="shared" si="0"/>
        <v>1.2535163555572475</v>
      </c>
      <c r="AD25">
        <f t="shared" si="1"/>
        <v>117.84755384490838</v>
      </c>
      <c r="AE25">
        <f>'IDT-1'!E25</f>
        <v>0</v>
      </c>
      <c r="AF25" s="25"/>
      <c r="AG25">
        <f t="shared" si="2"/>
        <v>117.84755384490838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1.2927600000000001</v>
      </c>
      <c r="E26">
        <f>GT_NG!S26</f>
        <v>2.1074642953381839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17.780845905127457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112.91999999999999</v>
      </c>
      <c r="AB26" s="76">
        <f>-STOA!Q26</f>
        <v>0</v>
      </c>
      <c r="AC26">
        <f t="shared" si="0"/>
        <v>1.2535163555572475</v>
      </c>
      <c r="AD26">
        <f t="shared" si="1"/>
        <v>117.84755384490838</v>
      </c>
      <c r="AE26">
        <f>'IDT-1'!E26</f>
        <v>0</v>
      </c>
      <c r="AF26" s="25"/>
      <c r="AG26">
        <f t="shared" si="2"/>
        <v>117.84755384490838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1.2927600000000001</v>
      </c>
      <c r="E27">
        <f>GT_NG!S27</f>
        <v>2.1082248684574911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-14</v>
      </c>
      <c r="AA27" s="76">
        <f>STOA!K27</f>
        <v>112.91999999999999</v>
      </c>
      <c r="AB27" s="76">
        <f>-STOA!Q27</f>
        <v>0</v>
      </c>
      <c r="AC27">
        <f t="shared" si="0"/>
        <v>1.2605768538636941</v>
      </c>
      <c r="AD27">
        <f t="shared" si="1"/>
        <v>120.68950001699908</v>
      </c>
      <c r="AE27">
        <f>'IDT-1'!E27</f>
        <v>0</v>
      </c>
      <c r="AF27" s="25"/>
      <c r="AG27">
        <f t="shared" si="2"/>
        <v>120.68950001699908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1.2927600000000001</v>
      </c>
      <c r="E28">
        <f>GT_NG!S28</f>
        <v>2.1082248684574911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-16</v>
      </c>
      <c r="AA28" s="76">
        <f>STOA!K28</f>
        <v>112.91999999999999</v>
      </c>
      <c r="AB28" s="76">
        <f>-STOA!Q28</f>
        <v>0</v>
      </c>
      <c r="AC28">
        <f t="shared" si="0"/>
        <v>1.2775191693134724</v>
      </c>
      <c r="AD28">
        <f t="shared" si="1"/>
        <v>118.67255770154929</v>
      </c>
      <c r="AE28">
        <f>'IDT-1'!E28</f>
        <v>0</v>
      </c>
      <c r="AF28" s="25"/>
      <c r="AG28">
        <f t="shared" si="2"/>
        <v>118.67255770154929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1.2927600000000001</v>
      </c>
      <c r="E29">
        <f>GT_NG!S29</f>
        <v>2.1082248684574911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-15</v>
      </c>
      <c r="AA29" s="76">
        <f>STOA!K29</f>
        <v>112.91999999999999</v>
      </c>
      <c r="AB29" s="76">
        <f>-STOA!Q29</f>
        <v>0</v>
      </c>
      <c r="AC29">
        <f t="shared" si="0"/>
        <v>1.2690480115885832</v>
      </c>
      <c r="AD29">
        <f t="shared" si="1"/>
        <v>119.68102885927419</v>
      </c>
      <c r="AE29">
        <f>'IDT-1'!E29</f>
        <v>0</v>
      </c>
      <c r="AF29" s="25"/>
      <c r="AG29">
        <f t="shared" si="2"/>
        <v>119.68102885927419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1.2927600000000001</v>
      </c>
      <c r="E30">
        <f>GT_NG!S30</f>
        <v>2.1082248684574911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-13</v>
      </c>
      <c r="AA30" s="76">
        <f>STOA!K30</f>
        <v>112.91999999999999</v>
      </c>
      <c r="AB30" s="76">
        <f>-STOA!Q30</f>
        <v>0</v>
      </c>
      <c r="AC30">
        <f t="shared" si="0"/>
        <v>1.2521056961388051</v>
      </c>
      <c r="AD30">
        <f t="shared" si="1"/>
        <v>121.69797117472397</v>
      </c>
      <c r="AE30">
        <f>'IDT-1'!E30</f>
        <v>0</v>
      </c>
      <c r="AF30" s="25"/>
      <c r="AG30">
        <f t="shared" si="2"/>
        <v>121.69797117472397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1.2927600000000001</v>
      </c>
      <c r="E31">
        <f>GT_NG!S31</f>
        <v>2.1082248684574911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-11</v>
      </c>
      <c r="AA31" s="76">
        <f>STOA!K31</f>
        <v>112.91999999999999</v>
      </c>
      <c r="AB31" s="76">
        <f>-STOA!Q31</f>
        <v>0</v>
      </c>
      <c r="AC31">
        <f t="shared" si="0"/>
        <v>1.235163380689027</v>
      </c>
      <c r="AD31">
        <f t="shared" si="1"/>
        <v>123.71491349017374</v>
      </c>
      <c r="AE31">
        <f>'IDT-1'!E31</f>
        <v>0</v>
      </c>
      <c r="AF31" s="25"/>
      <c r="AG31">
        <f t="shared" si="2"/>
        <v>123.71491349017374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1.2927600000000001</v>
      </c>
      <c r="E32">
        <f>GT_NG!S32</f>
        <v>2.1082248684574911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-11</v>
      </c>
      <c r="AA32" s="76">
        <f>STOA!K32</f>
        <v>112.91999999999999</v>
      </c>
      <c r="AB32" s="76">
        <f>-STOA!Q32</f>
        <v>0</v>
      </c>
      <c r="AC32">
        <f t="shared" si="0"/>
        <v>1.235163380689027</v>
      </c>
      <c r="AD32">
        <f t="shared" si="1"/>
        <v>123.71491349017374</v>
      </c>
      <c r="AE32">
        <f>'IDT-1'!E32</f>
        <v>0</v>
      </c>
      <c r="AF32" s="25"/>
      <c r="AG32">
        <f t="shared" si="2"/>
        <v>123.71491349017374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1.2927600000000001</v>
      </c>
      <c r="E33">
        <f>GT_NG!S33</f>
        <v>2.1082248684574911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-11</v>
      </c>
      <c r="AA33" s="76">
        <f>STOA!K33</f>
        <v>112.91999999999999</v>
      </c>
      <c r="AB33" s="76">
        <f>-STOA!Q33</f>
        <v>0</v>
      </c>
      <c r="AC33">
        <f t="shared" si="0"/>
        <v>1.235163380689027</v>
      </c>
      <c r="AD33">
        <f t="shared" si="1"/>
        <v>123.71491349017374</v>
      </c>
      <c r="AE33">
        <f>'IDT-1'!E33</f>
        <v>0</v>
      </c>
      <c r="AF33" s="25"/>
      <c r="AG33">
        <f t="shared" si="2"/>
        <v>123.71491349017374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1.2927600000000001</v>
      </c>
      <c r="E34">
        <f>GT_NG!S34</f>
        <v>2.1082248684574911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-11</v>
      </c>
      <c r="AA34" s="76">
        <f>STOA!K34</f>
        <v>112.91999999999999</v>
      </c>
      <c r="AB34" s="76">
        <f>-STOA!Q34</f>
        <v>0</v>
      </c>
      <c r="AC34">
        <f t="shared" si="0"/>
        <v>1.235163380689027</v>
      </c>
      <c r="AD34">
        <f t="shared" si="1"/>
        <v>123.71491349017374</v>
      </c>
      <c r="AE34">
        <f>'IDT-1'!E34</f>
        <v>0</v>
      </c>
      <c r="AF34" s="25"/>
      <c r="AG34">
        <f t="shared" si="2"/>
        <v>123.71491349017374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1.2927600000000001</v>
      </c>
      <c r="E35">
        <f>GT_NG!S35</f>
        <v>2.1074642953381839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-11</v>
      </c>
      <c r="AA35" s="76">
        <f>STOA!K35</f>
        <v>112.91999999999999</v>
      </c>
      <c r="AB35" s="76">
        <f>-STOA!Q35</f>
        <v>0</v>
      </c>
      <c r="AC35">
        <f t="shared" si="0"/>
        <v>1.2351569918748246</v>
      </c>
      <c r="AD35">
        <f t="shared" si="1"/>
        <v>123.71415930586863</v>
      </c>
      <c r="AE35">
        <f>'IDT-1'!E35</f>
        <v>0</v>
      </c>
      <c r="AF35" s="25"/>
      <c r="AG35">
        <f t="shared" si="2"/>
        <v>123.71415930586863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1.2927600000000001</v>
      </c>
      <c r="E36">
        <f>GT_NG!S36</f>
        <v>2.1074642953381839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-11</v>
      </c>
      <c r="AA36" s="76">
        <f>STOA!K36</f>
        <v>112.91999999999999</v>
      </c>
      <c r="AB36" s="76">
        <f>-STOA!Q36</f>
        <v>0</v>
      </c>
      <c r="AC36">
        <f t="shared" si="0"/>
        <v>1.2351569918748246</v>
      </c>
      <c r="AD36">
        <f t="shared" si="1"/>
        <v>123.71415930586863</v>
      </c>
      <c r="AE36">
        <f>'IDT-1'!E36</f>
        <v>0</v>
      </c>
      <c r="AF36" s="25"/>
      <c r="AG36">
        <f t="shared" si="2"/>
        <v>123.71415930586863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1.2927600000000001</v>
      </c>
      <c r="E37">
        <f>GT_NG!S37</f>
        <v>2.1082248684574911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-11</v>
      </c>
      <c r="AA37" s="76">
        <f>STOA!K37</f>
        <v>112.91999999999999</v>
      </c>
      <c r="AB37" s="76">
        <f>-STOA!Q37</f>
        <v>0</v>
      </c>
      <c r="AC37">
        <f t="shared" si="0"/>
        <v>1.235163380689027</v>
      </c>
      <c r="AD37">
        <f t="shared" si="1"/>
        <v>123.71491349017374</v>
      </c>
      <c r="AE37">
        <f>'IDT-1'!E37</f>
        <v>0</v>
      </c>
      <c r="AF37" s="25"/>
      <c r="AG37">
        <f t="shared" si="2"/>
        <v>123.71491349017374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1.2927600000000001</v>
      </c>
      <c r="E38">
        <f>GT_NG!S38</f>
        <v>2.1090287667331244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-11</v>
      </c>
      <c r="AA38" s="76">
        <f>STOA!K38</f>
        <v>112.91999999999999</v>
      </c>
      <c r="AB38" s="76">
        <f>-STOA!Q38</f>
        <v>0</v>
      </c>
      <c r="AC38">
        <f t="shared" si="0"/>
        <v>1.2351701334345422</v>
      </c>
      <c r="AD38">
        <f t="shared" si="1"/>
        <v>123.71571063570386</v>
      </c>
      <c r="AE38">
        <f>'IDT-1'!E38</f>
        <v>0</v>
      </c>
      <c r="AF38" s="25"/>
      <c r="AG38">
        <f t="shared" si="2"/>
        <v>123.71571063570386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1.2927600000000001</v>
      </c>
      <c r="E39">
        <f>GT_NG!S39</f>
        <v>2.1090287667331244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-11</v>
      </c>
      <c r="AA39" s="76">
        <f>STOA!K39</f>
        <v>165.92999999999998</v>
      </c>
      <c r="AB39" s="76">
        <f>-STOA!Q39</f>
        <v>0</v>
      </c>
      <c r="AC39">
        <f t="shared" si="0"/>
        <v>1.680454133434542</v>
      </c>
      <c r="AD39">
        <f t="shared" si="1"/>
        <v>176.28042663570383</v>
      </c>
      <c r="AE39">
        <f>'IDT-1'!E39</f>
        <v>0</v>
      </c>
      <c r="AF39" s="25"/>
      <c r="AG39">
        <f t="shared" si="2"/>
        <v>176.28042663570383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1.2927600000000001</v>
      </c>
      <c r="E40">
        <f>GT_NG!S40</f>
        <v>2.1090287667331244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-48</v>
      </c>
      <c r="AA40" s="76">
        <f>STOA!K40</f>
        <v>165.92999999999998</v>
      </c>
      <c r="AB40" s="76">
        <f>-STOA!Q40</f>
        <v>0</v>
      </c>
      <c r="AC40">
        <f t="shared" si="0"/>
        <v>1.9938869692554375</v>
      </c>
      <c r="AD40">
        <f t="shared" si="1"/>
        <v>138.96699379988294</v>
      </c>
      <c r="AE40">
        <f>'IDT-1'!E40</f>
        <v>0</v>
      </c>
      <c r="AF40" s="25"/>
      <c r="AG40">
        <f t="shared" si="2"/>
        <v>138.96699379988294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1.2927600000000001</v>
      </c>
      <c r="E41">
        <f>GT_NG!S41</f>
        <v>2.1090287667331244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-48</v>
      </c>
      <c r="AA41" s="76">
        <f>STOA!K41</f>
        <v>165.92999999999998</v>
      </c>
      <c r="AB41" s="76">
        <f>-STOA!Q41</f>
        <v>0</v>
      </c>
      <c r="AC41">
        <f t="shared" si="0"/>
        <v>1.9938869692554375</v>
      </c>
      <c r="AD41">
        <f t="shared" si="1"/>
        <v>138.96699379988294</v>
      </c>
      <c r="AE41">
        <f>'IDT-1'!E41</f>
        <v>0</v>
      </c>
      <c r="AF41" s="25"/>
      <c r="AG41">
        <f t="shared" si="2"/>
        <v>138.96699379988294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1.2927600000000001</v>
      </c>
      <c r="E42">
        <f>GT_NG!S42</f>
        <v>2.1090287667331244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-46</v>
      </c>
      <c r="AA42" s="76">
        <f>STOA!K42</f>
        <v>165.92999999999998</v>
      </c>
      <c r="AB42" s="76">
        <f>-STOA!Q42</f>
        <v>0</v>
      </c>
      <c r="AC42">
        <f t="shared" si="0"/>
        <v>1.9769446538056594</v>
      </c>
      <c r="AD42">
        <f t="shared" si="1"/>
        <v>140.98393611533274</v>
      </c>
      <c r="AE42">
        <f>'IDT-1'!E42</f>
        <v>0</v>
      </c>
      <c r="AF42" s="25"/>
      <c r="AG42">
        <f t="shared" si="2"/>
        <v>140.98393611533274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1.2927600000000001</v>
      </c>
      <c r="E43">
        <f>GT_NG!S43</f>
        <v>2.1090287667331244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-44</v>
      </c>
      <c r="AA43" s="76">
        <f>STOA!K43</f>
        <v>165.92999999999998</v>
      </c>
      <c r="AB43" s="76">
        <f>-STOA!Q43</f>
        <v>0</v>
      </c>
      <c r="AC43">
        <f t="shared" si="0"/>
        <v>1.9600023383558813</v>
      </c>
      <c r="AD43">
        <f t="shared" si="1"/>
        <v>143.00087843078251</v>
      </c>
      <c r="AE43">
        <f>'IDT-1'!E43</f>
        <v>0</v>
      </c>
      <c r="AF43" s="25"/>
      <c r="AG43">
        <f t="shared" si="2"/>
        <v>143.00087843078251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1.2927600000000001</v>
      </c>
      <c r="E44">
        <f>GT_NG!S44</f>
        <v>2.1090287667331244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-40</v>
      </c>
      <c r="AA44" s="76">
        <f>STOA!K44</f>
        <v>165.92999999999998</v>
      </c>
      <c r="AB44" s="76">
        <f>-STOA!Q44</f>
        <v>0</v>
      </c>
      <c r="AC44">
        <f t="shared" si="0"/>
        <v>1.9261177074563249</v>
      </c>
      <c r="AD44">
        <f t="shared" si="1"/>
        <v>147.03476306168207</v>
      </c>
      <c r="AE44">
        <f>'IDT-1'!E44</f>
        <v>0</v>
      </c>
      <c r="AF44" s="25"/>
      <c r="AG44">
        <f t="shared" si="2"/>
        <v>147.03476306168207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1.2927600000000001</v>
      </c>
      <c r="E45">
        <f>GT_NG!S45</f>
        <v>2.1090287667331244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-38</v>
      </c>
      <c r="AA45" s="76">
        <f>STOA!K45</f>
        <v>165.92999999999998</v>
      </c>
      <c r="AB45" s="76">
        <f>-STOA!Q45</f>
        <v>0</v>
      </c>
      <c r="AC45">
        <f t="shared" si="0"/>
        <v>1.9938869692554375</v>
      </c>
      <c r="AD45">
        <f t="shared" si="1"/>
        <v>138.96699379988294</v>
      </c>
      <c r="AE45">
        <f>'IDT-1'!E45</f>
        <v>0</v>
      </c>
      <c r="AF45" s="25"/>
      <c r="AG45">
        <f t="shared" si="2"/>
        <v>138.96699379988294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1.2927600000000001</v>
      </c>
      <c r="E46">
        <f>GT_NG!S46</f>
        <v>2.1090287667331244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-36</v>
      </c>
      <c r="AA46" s="76">
        <f>STOA!K46</f>
        <v>165.92999999999998</v>
      </c>
      <c r="AB46" s="76">
        <f>-STOA!Q46</f>
        <v>0</v>
      </c>
      <c r="AC46">
        <f t="shared" si="0"/>
        <v>1.9769446538056594</v>
      </c>
      <c r="AD46">
        <f t="shared" si="1"/>
        <v>140.98393611533274</v>
      </c>
      <c r="AE46">
        <f>'IDT-1'!E46</f>
        <v>0</v>
      </c>
      <c r="AF46" s="25"/>
      <c r="AG46">
        <f t="shared" si="2"/>
        <v>140.98393611533274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1.2927600000000001</v>
      </c>
      <c r="E47">
        <f>GT_NG!S47</f>
        <v>2.1098798006449724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-35</v>
      </c>
      <c r="AA47" s="76">
        <f>STOA!K47</f>
        <v>165.92999999999998</v>
      </c>
      <c r="AB47" s="76">
        <f>-STOA!Q47</f>
        <v>0</v>
      </c>
      <c r="AC47">
        <f t="shared" si="0"/>
        <v>1.96848064476563</v>
      </c>
      <c r="AD47">
        <f t="shared" si="1"/>
        <v>141.99325115828461</v>
      </c>
      <c r="AE47">
        <f>'IDT-1'!E47</f>
        <v>0</v>
      </c>
      <c r="AF47" s="25"/>
      <c r="AG47">
        <f t="shared" si="2"/>
        <v>141.99325115828461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1.2927600000000001</v>
      </c>
      <c r="E48">
        <f>GT_NG!S48</f>
        <v>2.1098798006449724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-33</v>
      </c>
      <c r="AA48" s="76">
        <f>STOA!K48</f>
        <v>165.92999999999998</v>
      </c>
      <c r="AB48" s="76">
        <f>-STOA!Q48</f>
        <v>0</v>
      </c>
      <c r="AC48">
        <f t="shared" si="0"/>
        <v>1.9515383293158517</v>
      </c>
      <c r="AD48">
        <f t="shared" si="1"/>
        <v>144.0101934737344</v>
      </c>
      <c r="AE48">
        <f>'IDT-1'!E48</f>
        <v>0</v>
      </c>
      <c r="AF48" s="25"/>
      <c r="AG48">
        <f t="shared" si="2"/>
        <v>144.0101934737344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1.2927600000000001</v>
      </c>
      <c r="E49">
        <f>GT_NG!S49</f>
        <v>2.1098798006449724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-32</v>
      </c>
      <c r="AA49" s="76">
        <f>STOA!K49</f>
        <v>165.92999999999998</v>
      </c>
      <c r="AB49" s="76">
        <f>-STOA!Q49</f>
        <v>0</v>
      </c>
      <c r="AC49">
        <f t="shared" si="0"/>
        <v>1.9430671715909626</v>
      </c>
      <c r="AD49">
        <f t="shared" si="1"/>
        <v>145.01866463145927</v>
      </c>
      <c r="AE49">
        <f>'IDT-1'!E49</f>
        <v>0</v>
      </c>
      <c r="AF49" s="25"/>
      <c r="AG49">
        <f t="shared" si="2"/>
        <v>145.01866463145927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1.2927600000000001</v>
      </c>
      <c r="E50">
        <f>GT_NG!S50</f>
        <v>2.1098798006449724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-31</v>
      </c>
      <c r="AA50" s="76">
        <f>STOA!K50</f>
        <v>165.92999999999998</v>
      </c>
      <c r="AB50" s="76">
        <f>-STOA!Q50</f>
        <v>0</v>
      </c>
      <c r="AC50">
        <f t="shared" si="0"/>
        <v>1.9345960138660736</v>
      </c>
      <c r="AD50">
        <f t="shared" si="1"/>
        <v>146.02713578918417</v>
      </c>
      <c r="AE50">
        <f>'IDT-1'!E50</f>
        <v>0</v>
      </c>
      <c r="AF50" s="25"/>
      <c r="AG50">
        <f t="shared" si="2"/>
        <v>146.02713578918417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1.2927600000000001</v>
      </c>
      <c r="E51">
        <f>GT_NG!S51</f>
        <v>2.0480386240193122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-28</v>
      </c>
      <c r="AA51" s="76">
        <f>STOA!K51</f>
        <v>165.92999999999998</v>
      </c>
      <c r="AB51" s="76">
        <f>-STOA!Q51</f>
        <v>0</v>
      </c>
      <c r="AC51">
        <f t="shared" si="0"/>
        <v>1.9086630748077509</v>
      </c>
      <c r="AD51">
        <f t="shared" si="1"/>
        <v>148.99122755161682</v>
      </c>
      <c r="AE51">
        <f>'IDT-1'!E51</f>
        <v>0</v>
      </c>
      <c r="AF51" s="25"/>
      <c r="AG51">
        <f t="shared" si="2"/>
        <v>148.99122755161682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1.2927600000000001</v>
      </c>
      <c r="E52">
        <f>GT_NG!S52</f>
        <v>2.0480386240193122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-28</v>
      </c>
      <c r="AA52" s="76">
        <f>STOA!K52</f>
        <v>165.92999999999998</v>
      </c>
      <c r="AB52" s="76">
        <f>-STOA!Q52</f>
        <v>0</v>
      </c>
      <c r="AC52">
        <f t="shared" si="0"/>
        <v>1.9086630748077509</v>
      </c>
      <c r="AD52">
        <f t="shared" si="1"/>
        <v>148.99122755161682</v>
      </c>
      <c r="AE52">
        <f>'IDT-1'!E52</f>
        <v>0</v>
      </c>
      <c r="AF52" s="25"/>
      <c r="AG52">
        <f t="shared" si="2"/>
        <v>148.99122755161682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1.2927600000000001</v>
      </c>
      <c r="E53">
        <f>GT_NG!S53</f>
        <v>2.0480386240193122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-27</v>
      </c>
      <c r="AA53" s="76">
        <f>STOA!K53</f>
        <v>165.92999999999998</v>
      </c>
      <c r="AB53" s="76">
        <f>-STOA!Q53</f>
        <v>0</v>
      </c>
      <c r="AC53">
        <f t="shared" si="0"/>
        <v>1.9001919170828618</v>
      </c>
      <c r="AD53">
        <f t="shared" si="1"/>
        <v>149.99969870934171</v>
      </c>
      <c r="AE53">
        <f>'IDT-1'!E53</f>
        <v>0</v>
      </c>
      <c r="AF53" s="25"/>
      <c r="AG53">
        <f t="shared" si="2"/>
        <v>149.99969870934171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1.2927600000000001</v>
      </c>
      <c r="E54">
        <f>GT_NG!S54</f>
        <v>2.0480386240193122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-26</v>
      </c>
      <c r="AA54" s="76">
        <f>STOA!K54</f>
        <v>165.92999999999998</v>
      </c>
      <c r="AB54" s="76">
        <f>-STOA!Q54</f>
        <v>0</v>
      </c>
      <c r="AC54">
        <f t="shared" si="0"/>
        <v>1.8917207593579728</v>
      </c>
      <c r="AD54">
        <f t="shared" si="1"/>
        <v>151.00816986706658</v>
      </c>
      <c r="AE54">
        <f>'IDT-1'!E54</f>
        <v>0</v>
      </c>
      <c r="AF54" s="25"/>
      <c r="AG54">
        <f t="shared" si="2"/>
        <v>151.00816986706658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1.2927600000000001</v>
      </c>
      <c r="E55">
        <f>GT_NG!S55</f>
        <v>2.0480386240193122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-26</v>
      </c>
      <c r="AA55" s="76">
        <f>STOA!K55</f>
        <v>165.92999999999998</v>
      </c>
      <c r="AB55" s="76">
        <f>-STOA!Q55</f>
        <v>0</v>
      </c>
      <c r="AC55">
        <f t="shared" si="0"/>
        <v>1.8917207593579728</v>
      </c>
      <c r="AD55">
        <f t="shared" si="1"/>
        <v>151.00816986706658</v>
      </c>
      <c r="AE55">
        <f>'IDT-1'!E55</f>
        <v>0</v>
      </c>
      <c r="AF55" s="25"/>
      <c r="AG55">
        <f t="shared" si="2"/>
        <v>151.00816986706658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1.2927600000000001</v>
      </c>
      <c r="E56">
        <f>GT_NG!S56</f>
        <v>2.0480386240193122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-25</v>
      </c>
      <c r="AA56" s="76">
        <f>STOA!K56</f>
        <v>165.92999999999998</v>
      </c>
      <c r="AB56" s="76">
        <f>-STOA!Q56</f>
        <v>0</v>
      </c>
      <c r="AC56">
        <f t="shared" si="0"/>
        <v>1.8832496016330837</v>
      </c>
      <c r="AD56">
        <f t="shared" si="1"/>
        <v>152.01664102479148</v>
      </c>
      <c r="AE56">
        <f>'IDT-1'!E56</f>
        <v>0</v>
      </c>
      <c r="AF56" s="25"/>
      <c r="AG56">
        <f t="shared" si="2"/>
        <v>152.01664102479148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1.2927600000000001</v>
      </c>
      <c r="E57">
        <f>GT_NG!S57</f>
        <v>2.0480386240193122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-25</v>
      </c>
      <c r="AA57" s="76">
        <f>STOA!K57</f>
        <v>165.92999999999998</v>
      </c>
      <c r="AB57" s="76">
        <f>-STOA!Q57</f>
        <v>0</v>
      </c>
      <c r="AC57">
        <f t="shared" si="0"/>
        <v>1.8832496016330837</v>
      </c>
      <c r="AD57">
        <f t="shared" si="1"/>
        <v>152.01664102479148</v>
      </c>
      <c r="AE57">
        <f>'IDT-1'!E57</f>
        <v>0</v>
      </c>
      <c r="AF57" s="25"/>
      <c r="AG57">
        <f t="shared" si="2"/>
        <v>152.01664102479148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1.2927600000000001</v>
      </c>
      <c r="E58">
        <f>GT_NG!S58</f>
        <v>2.0480386240193122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-25</v>
      </c>
      <c r="AA58" s="76">
        <f>STOA!K58</f>
        <v>165.92999999999998</v>
      </c>
      <c r="AB58" s="76">
        <f>-STOA!Q58</f>
        <v>0</v>
      </c>
      <c r="AC58">
        <f t="shared" si="0"/>
        <v>1.8832496016330837</v>
      </c>
      <c r="AD58">
        <f t="shared" si="1"/>
        <v>152.01664102479148</v>
      </c>
      <c r="AE58">
        <f>'IDT-1'!E58</f>
        <v>0</v>
      </c>
      <c r="AF58" s="25"/>
      <c r="AG58">
        <f t="shared" si="2"/>
        <v>152.01664102479148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1.2927600000000001</v>
      </c>
      <c r="E59">
        <f>GT_NG!S59</f>
        <v>2.0480386240193122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-24</v>
      </c>
      <c r="AA59" s="76">
        <f>STOA!K59</f>
        <v>165.92999999999998</v>
      </c>
      <c r="AB59" s="76">
        <f>-STOA!Q59</f>
        <v>0</v>
      </c>
      <c r="AC59">
        <f t="shared" si="0"/>
        <v>1.8747784439081945</v>
      </c>
      <c r="AD59">
        <f t="shared" si="1"/>
        <v>153.02511218251638</v>
      </c>
      <c r="AE59">
        <f>'IDT-1'!E59</f>
        <v>0</v>
      </c>
      <c r="AF59" s="25"/>
      <c r="AG59">
        <f t="shared" si="2"/>
        <v>153.02511218251638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1.2927600000000001</v>
      </c>
      <c r="E60">
        <f>GT_NG!S60</f>
        <v>2.0480386240193122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-22</v>
      </c>
      <c r="AA60" s="76">
        <f>STOA!K60</f>
        <v>165.92999999999998</v>
      </c>
      <c r="AB60" s="76">
        <f>-STOA!Q60</f>
        <v>0</v>
      </c>
      <c r="AC60">
        <f t="shared" si="0"/>
        <v>1.8578361284584164</v>
      </c>
      <c r="AD60">
        <f t="shared" si="1"/>
        <v>155.04205449796615</v>
      </c>
      <c r="AE60">
        <f>'IDT-1'!E60</f>
        <v>0</v>
      </c>
      <c r="AF60" s="25"/>
      <c r="AG60">
        <f t="shared" si="2"/>
        <v>155.04205449796615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1.2927600000000001</v>
      </c>
      <c r="E61">
        <f>GT_NG!S61</f>
        <v>1.9868159203980098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-20</v>
      </c>
      <c r="AA61" s="76">
        <f>STOA!K61</f>
        <v>165.92999999999998</v>
      </c>
      <c r="AB61" s="76">
        <f>-STOA!Q61</f>
        <v>0</v>
      </c>
      <c r="AC61">
        <f t="shared" si="0"/>
        <v>1.8403795422982194</v>
      </c>
      <c r="AD61">
        <f t="shared" si="1"/>
        <v>156.99828838050504</v>
      </c>
      <c r="AE61">
        <f>'IDT-1'!E61</f>
        <v>0</v>
      </c>
      <c r="AF61" s="25"/>
      <c r="AG61">
        <f t="shared" si="2"/>
        <v>156.99828838050504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1.2927600000000001</v>
      </c>
      <c r="E62">
        <f>GT_NG!S62</f>
        <v>1.9868159203980098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-19</v>
      </c>
      <c r="AA62" s="76">
        <f>STOA!K62</f>
        <v>165.92999999999998</v>
      </c>
      <c r="AB62" s="76">
        <f>-STOA!Q62</f>
        <v>0</v>
      </c>
      <c r="AC62">
        <f t="shared" si="0"/>
        <v>1.8319083845733304</v>
      </c>
      <c r="AD62">
        <f t="shared" si="1"/>
        <v>158.00675953822994</v>
      </c>
      <c r="AE62">
        <f>'IDT-1'!E62</f>
        <v>0</v>
      </c>
      <c r="AF62" s="25"/>
      <c r="AG62">
        <f t="shared" si="2"/>
        <v>158.00675953822994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1.2927600000000001</v>
      </c>
      <c r="E63">
        <f>GT_NG!S63</f>
        <v>1.9868159203980098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-19</v>
      </c>
      <c r="AA63" s="76">
        <f>STOA!K63</f>
        <v>165.92999999999998</v>
      </c>
      <c r="AB63" s="76">
        <f>-STOA!Q63</f>
        <v>0</v>
      </c>
      <c r="AC63">
        <f t="shared" si="0"/>
        <v>1.8319083845733304</v>
      </c>
      <c r="AD63">
        <f t="shared" si="1"/>
        <v>158.00675953822994</v>
      </c>
      <c r="AE63">
        <f>'IDT-1'!E63</f>
        <v>0</v>
      </c>
      <c r="AF63" s="25"/>
      <c r="AG63">
        <f t="shared" si="2"/>
        <v>158.00675953822994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1.2927600000000001</v>
      </c>
      <c r="E64">
        <f>GT_NG!S64</f>
        <v>1.9868159203980098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-20</v>
      </c>
      <c r="AA64" s="76">
        <f>STOA!K64</f>
        <v>165.92999999999998</v>
      </c>
      <c r="AB64" s="76">
        <f>-STOA!Q64</f>
        <v>0</v>
      </c>
      <c r="AC64">
        <f t="shared" si="0"/>
        <v>1.8403795422982194</v>
      </c>
      <c r="AD64">
        <f t="shared" si="1"/>
        <v>156.99828838050504</v>
      </c>
      <c r="AE64">
        <f>'IDT-1'!E64</f>
        <v>0</v>
      </c>
      <c r="AF64" s="25"/>
      <c r="AG64">
        <f t="shared" si="2"/>
        <v>156.99828838050504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1.2927600000000001</v>
      </c>
      <c r="E65">
        <f>GT_NG!S65</f>
        <v>1.9868159203980098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-17</v>
      </c>
      <c r="AA65" s="76">
        <f>STOA!K65</f>
        <v>165.92999999999998</v>
      </c>
      <c r="AB65" s="76">
        <f>-STOA!Q65</f>
        <v>0</v>
      </c>
      <c r="AC65">
        <f t="shared" si="0"/>
        <v>1.8149660691235523</v>
      </c>
      <c r="AD65">
        <f t="shared" si="1"/>
        <v>160.02370185367971</v>
      </c>
      <c r="AE65">
        <f>'IDT-1'!E65</f>
        <v>0</v>
      </c>
      <c r="AF65" s="25"/>
      <c r="AG65">
        <f t="shared" si="2"/>
        <v>160.02370185367971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1.2927600000000001</v>
      </c>
      <c r="E66">
        <f>GT_NG!S66</f>
        <v>1.9868159203980098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-17</v>
      </c>
      <c r="AA66" s="76">
        <f>STOA!K66</f>
        <v>165.92999999999998</v>
      </c>
      <c r="AB66" s="76">
        <f>-STOA!Q66</f>
        <v>0</v>
      </c>
      <c r="AC66">
        <f t="shared" si="0"/>
        <v>1.8149660691235523</v>
      </c>
      <c r="AD66">
        <f t="shared" si="1"/>
        <v>160.02370185367971</v>
      </c>
      <c r="AE66">
        <f>'IDT-1'!E66</f>
        <v>0</v>
      </c>
      <c r="AF66" s="25"/>
      <c r="AG66">
        <f t="shared" si="2"/>
        <v>160.02370185367971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1.2927600000000001</v>
      </c>
      <c r="E67">
        <f>GT_NG!S67</f>
        <v>1.9868159203980098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-17</v>
      </c>
      <c r="AA67" s="76">
        <f>STOA!K67</f>
        <v>156.29</v>
      </c>
      <c r="AB67" s="76">
        <f>-STOA!Q67</f>
        <v>0</v>
      </c>
      <c r="AC67">
        <f t="shared" si="0"/>
        <v>1.7339900691235524</v>
      </c>
      <c r="AD67">
        <f t="shared" si="1"/>
        <v>150.46467785367972</v>
      </c>
      <c r="AE67">
        <f>'IDT-1'!E67</f>
        <v>0</v>
      </c>
      <c r="AF67" s="25"/>
      <c r="AG67">
        <f t="shared" si="2"/>
        <v>150.46467785367972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1.2927600000000001</v>
      </c>
      <c r="E68">
        <f>GT_NG!S68</f>
        <v>1.9868159203980098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-12</v>
      </c>
      <c r="AA68" s="76">
        <f>STOA!K68</f>
        <v>146.64999999999998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1.6106582804991068</v>
      </c>
      <c r="AD68">
        <f t="shared" ref="AD68:AD98" si="4">SUM(B68:AB68,AI68:AV68)-AC68</f>
        <v>145.94800964230416</v>
      </c>
      <c r="AE68">
        <f>'IDT-1'!E68</f>
        <v>0</v>
      </c>
      <c r="AF68" s="25"/>
      <c r="AG68">
        <f t="shared" ref="AG68:AG98" si="5">SUM(AD68:AF68)</f>
        <v>145.94800964230416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1.2927600000000001</v>
      </c>
      <c r="E69">
        <f>GT_NG!S69</f>
        <v>1.9868159203980098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137.01</v>
      </c>
      <c r="AB69" s="76">
        <f>-STOA!Q69</f>
        <v>0</v>
      </c>
      <c r="AC69">
        <f t="shared" si="3"/>
        <v>1.5127399650493287</v>
      </c>
      <c r="AD69">
        <f t="shared" si="4"/>
        <v>138.40592795775396</v>
      </c>
      <c r="AE69">
        <f>'IDT-1'!E69</f>
        <v>0</v>
      </c>
      <c r="AF69" s="25"/>
      <c r="AG69">
        <f t="shared" si="5"/>
        <v>138.40592795775396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1.2927600000000001</v>
      </c>
      <c r="E70">
        <f>GT_NG!S70</f>
        <v>1.9868159203980098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130.55999999999997</v>
      </c>
      <c r="AB70" s="76">
        <f>-STOA!Q70</f>
        <v>0</v>
      </c>
      <c r="AC70">
        <f t="shared" si="3"/>
        <v>1.4585599650493286</v>
      </c>
      <c r="AD70">
        <f t="shared" si="4"/>
        <v>132.01010795775395</v>
      </c>
      <c r="AE70">
        <f>'IDT-1'!E70</f>
        <v>0</v>
      </c>
      <c r="AF70" s="25"/>
      <c r="AG70">
        <f t="shared" si="5"/>
        <v>132.01010795775395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1.2927600000000001</v>
      </c>
      <c r="E71">
        <f>GT_NG!S71</f>
        <v>1.9868159203980098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140.9</v>
      </c>
      <c r="AB71" s="76">
        <f>-STOA!Q71</f>
        <v>0</v>
      </c>
      <c r="AC71">
        <f t="shared" si="3"/>
        <v>1.4607043878004382</v>
      </c>
      <c r="AD71">
        <f t="shared" si="4"/>
        <v>152.34796353500286</v>
      </c>
      <c r="AE71">
        <f>'IDT-1'!E71</f>
        <v>0</v>
      </c>
      <c r="AF71" s="25"/>
      <c r="AG71">
        <f t="shared" si="5"/>
        <v>152.34796353500286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1.2927600000000001</v>
      </c>
      <c r="E72">
        <f>GT_NG!S72</f>
        <v>1.9868159203980098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140.9</v>
      </c>
      <c r="AB72" s="76">
        <f>-STOA!Q72</f>
        <v>0</v>
      </c>
      <c r="AC72">
        <f t="shared" si="3"/>
        <v>1.4607043878004382</v>
      </c>
      <c r="AD72">
        <f t="shared" si="4"/>
        <v>152.34796353500286</v>
      </c>
      <c r="AE72">
        <f>'IDT-1'!E72</f>
        <v>0</v>
      </c>
      <c r="AF72" s="25"/>
      <c r="AG72">
        <f t="shared" si="5"/>
        <v>152.34796353500286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1.2927600000000001</v>
      </c>
      <c r="E73">
        <f>GT_NG!S73</f>
        <v>1.9868159203980098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140.9</v>
      </c>
      <c r="AB73" s="76">
        <f>-STOA!Q73</f>
        <v>0</v>
      </c>
      <c r="AC73">
        <f t="shared" si="3"/>
        <v>1.3759928105515475</v>
      </c>
      <c r="AD73">
        <f t="shared" si="4"/>
        <v>162.43267511225176</v>
      </c>
      <c r="AE73">
        <f>'IDT-1'!E73</f>
        <v>0</v>
      </c>
      <c r="AF73" s="25"/>
      <c r="AG73">
        <f t="shared" si="5"/>
        <v>162.43267511225176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1.2927600000000001</v>
      </c>
      <c r="E74">
        <f>GT_NG!S74</f>
        <v>1.9868159203980098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140.9</v>
      </c>
      <c r="AB74" s="76">
        <f>-STOA!Q74</f>
        <v>0</v>
      </c>
      <c r="AC74">
        <f t="shared" si="3"/>
        <v>1.3759928105515475</v>
      </c>
      <c r="AD74">
        <f t="shared" si="4"/>
        <v>162.43267511225176</v>
      </c>
      <c r="AE74">
        <f>'IDT-1'!E74</f>
        <v>0</v>
      </c>
      <c r="AF74" s="25"/>
      <c r="AG74">
        <f t="shared" si="5"/>
        <v>162.43267511225176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1.2927600000000001</v>
      </c>
      <c r="E75">
        <f>GT_NG!S75</f>
        <v>1.9868159203980098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18.529154691847999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140.9</v>
      </c>
      <c r="AB75" s="76">
        <f>-STOA!Q75</f>
        <v>0</v>
      </c>
      <c r="AC75">
        <f t="shared" si="3"/>
        <v>1.3667533371428666</v>
      </c>
      <c r="AD75">
        <f t="shared" si="4"/>
        <v>161.34197727510318</v>
      </c>
      <c r="AE75">
        <f>'IDT-1'!E75</f>
        <v>0</v>
      </c>
      <c r="AF75" s="25"/>
      <c r="AG75">
        <f t="shared" si="5"/>
        <v>161.34197727510318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1.2927600000000001</v>
      </c>
      <c r="E76">
        <f>GT_NG!S76</f>
        <v>1.9868159203980098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18.529154691847999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140.9</v>
      </c>
      <c r="AB76" s="76">
        <f>-STOA!Q76</f>
        <v>0</v>
      </c>
      <c r="AC76">
        <f t="shared" si="3"/>
        <v>1.3667533371428666</v>
      </c>
      <c r="AD76">
        <f t="shared" si="4"/>
        <v>161.34197727510318</v>
      </c>
      <c r="AE76">
        <f>'IDT-1'!E76</f>
        <v>0</v>
      </c>
      <c r="AF76" s="25"/>
      <c r="AG76">
        <f t="shared" si="5"/>
        <v>161.34197727510318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1.2927600000000001</v>
      </c>
      <c r="E77">
        <f>GT_NG!S77</f>
        <v>1.9868159203980098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18.529154691847999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140.9</v>
      </c>
      <c r="AB77" s="76">
        <f>-STOA!Q77</f>
        <v>0</v>
      </c>
      <c r="AC77">
        <f t="shared" si="3"/>
        <v>1.3667533371428666</v>
      </c>
      <c r="AD77">
        <f t="shared" si="4"/>
        <v>161.34197727510318</v>
      </c>
      <c r="AE77">
        <f>'IDT-1'!E77</f>
        <v>0</v>
      </c>
      <c r="AF77" s="25"/>
      <c r="AG77">
        <f t="shared" si="5"/>
        <v>161.34197727510318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1.2927600000000001</v>
      </c>
      <c r="E78">
        <f>GT_NG!S78</f>
        <v>1.9868159203980098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18.529154691847999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140.9</v>
      </c>
      <c r="AB78" s="76">
        <f>-STOA!Q78</f>
        <v>0</v>
      </c>
      <c r="AC78">
        <f t="shared" si="3"/>
        <v>1.3667533371428666</v>
      </c>
      <c r="AD78">
        <f t="shared" si="4"/>
        <v>161.34197727510318</v>
      </c>
      <c r="AE78">
        <f>'IDT-1'!E78</f>
        <v>0</v>
      </c>
      <c r="AF78" s="25"/>
      <c r="AG78">
        <f t="shared" si="5"/>
        <v>161.34197727510318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1.2927600000000001</v>
      </c>
      <c r="E79">
        <f>GT_NG!S79</f>
        <v>2.1098798006449724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6.0297621020239083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140.9</v>
      </c>
      <c r="AB79" s="76">
        <f>-STOA!Q79</f>
        <v>0</v>
      </c>
      <c r="AC79">
        <f t="shared" si="3"/>
        <v>1.2627921759824186</v>
      </c>
      <c r="AD79">
        <f t="shared" si="4"/>
        <v>149.06960972668648</v>
      </c>
      <c r="AE79">
        <f>'IDT-1'!E79</f>
        <v>0</v>
      </c>
      <c r="AF79" s="25"/>
      <c r="AG79">
        <f t="shared" si="5"/>
        <v>149.06960972668648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1.2927600000000001</v>
      </c>
      <c r="E80">
        <f>GT_NG!S80</f>
        <v>2.1098798006449724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6.0297621020239083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140.9</v>
      </c>
      <c r="AB80" s="76">
        <f>-STOA!Q80</f>
        <v>0</v>
      </c>
      <c r="AC80">
        <f t="shared" si="3"/>
        <v>1.2627921759824186</v>
      </c>
      <c r="AD80">
        <f t="shared" si="4"/>
        <v>149.06960972668648</v>
      </c>
      <c r="AE80">
        <f>'IDT-1'!E80</f>
        <v>0</v>
      </c>
      <c r="AF80" s="25"/>
      <c r="AG80">
        <f t="shared" si="5"/>
        <v>149.06960972668648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1.2927600000000001</v>
      </c>
      <c r="E81">
        <f>GT_NG!S81</f>
        <v>2.1098798006449724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6.0297621020239083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140.9</v>
      </c>
      <c r="AB81" s="76">
        <f>-STOA!Q81</f>
        <v>0</v>
      </c>
      <c r="AC81">
        <f t="shared" si="3"/>
        <v>1.2627921759824186</v>
      </c>
      <c r="AD81">
        <f t="shared" si="4"/>
        <v>149.06960972668648</v>
      </c>
      <c r="AE81">
        <f>'IDT-1'!E81</f>
        <v>0</v>
      </c>
      <c r="AF81" s="25"/>
      <c r="AG81">
        <f t="shared" si="5"/>
        <v>149.06960972668648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1.2927600000000001</v>
      </c>
      <c r="E82">
        <f>GT_NG!S82</f>
        <v>2.1098798006449724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6.0297621020239083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140.9</v>
      </c>
      <c r="AB82" s="76">
        <f>-STOA!Q82</f>
        <v>0</v>
      </c>
      <c r="AC82">
        <f t="shared" si="3"/>
        <v>1.2627921759824186</v>
      </c>
      <c r="AD82">
        <f t="shared" si="4"/>
        <v>149.06960972668648</v>
      </c>
      <c r="AE82">
        <f>'IDT-1'!E82</f>
        <v>0</v>
      </c>
      <c r="AF82" s="25"/>
      <c r="AG82">
        <f t="shared" si="5"/>
        <v>149.06960972668648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1.2927600000000001</v>
      </c>
      <c r="E83">
        <f>GT_NG!S83</f>
        <v>2.1090287667331244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5.9997769931239553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140.9</v>
      </c>
      <c r="AB83" s="76">
        <f>-STOA!Q83</f>
        <v>0</v>
      </c>
      <c r="AC83">
        <f t="shared" si="3"/>
        <v>1.2625331523827994</v>
      </c>
      <c r="AD83">
        <f t="shared" si="4"/>
        <v>149.0390326074743</v>
      </c>
      <c r="AE83">
        <f>'IDT-1'!E83</f>
        <v>0</v>
      </c>
      <c r="AF83" s="25"/>
      <c r="AG83">
        <f t="shared" si="5"/>
        <v>149.0390326074743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1.2927600000000001</v>
      </c>
      <c r="E84">
        <f>GT_NG!S84</f>
        <v>2.1090287667331244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5.9997769931239553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140.9</v>
      </c>
      <c r="AB84" s="76">
        <f>-STOA!Q84</f>
        <v>0</v>
      </c>
      <c r="AC84">
        <f t="shared" si="3"/>
        <v>1.2625331523827994</v>
      </c>
      <c r="AD84">
        <f t="shared" si="4"/>
        <v>149.0390326074743</v>
      </c>
      <c r="AE84">
        <f>'IDT-1'!E84</f>
        <v>0</v>
      </c>
      <c r="AF84" s="25"/>
      <c r="AG84">
        <f t="shared" si="5"/>
        <v>149.0390326074743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1.2927600000000001</v>
      </c>
      <c r="E85">
        <f>GT_NG!S85</f>
        <v>2.1090287667331244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5.9997769931239553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140.9</v>
      </c>
      <c r="AB85" s="76">
        <f>-STOA!Q85</f>
        <v>0</v>
      </c>
      <c r="AC85">
        <f t="shared" si="3"/>
        <v>1.2625331523827994</v>
      </c>
      <c r="AD85">
        <f t="shared" si="4"/>
        <v>149.0390326074743</v>
      </c>
      <c r="AE85">
        <f>'IDT-1'!E85</f>
        <v>0</v>
      </c>
      <c r="AF85" s="25"/>
      <c r="AG85">
        <f t="shared" si="5"/>
        <v>149.0390326074743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1.2927600000000001</v>
      </c>
      <c r="E86">
        <f>GT_NG!S86</f>
        <v>2.1090287667331244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5.9997769931239553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140.9</v>
      </c>
      <c r="AB86" s="76">
        <f>-STOA!Q86</f>
        <v>0</v>
      </c>
      <c r="AC86">
        <f t="shared" si="3"/>
        <v>1.2625331523827994</v>
      </c>
      <c r="AD86">
        <f t="shared" si="4"/>
        <v>149.0390326074743</v>
      </c>
      <c r="AE86">
        <f>'IDT-1'!E86</f>
        <v>0</v>
      </c>
      <c r="AF86" s="25"/>
      <c r="AG86">
        <f t="shared" si="5"/>
        <v>149.0390326074743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1.2927600000000001</v>
      </c>
      <c r="E87">
        <f>GT_NG!S87</f>
        <v>2.1090287667331244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5.9997769931239553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140.9</v>
      </c>
      <c r="AB87" s="76">
        <f>-STOA!Q87</f>
        <v>0</v>
      </c>
      <c r="AC87">
        <f t="shared" si="3"/>
        <v>1.2625331523827994</v>
      </c>
      <c r="AD87">
        <f t="shared" si="4"/>
        <v>149.0390326074743</v>
      </c>
      <c r="AE87">
        <f>'IDT-1'!E87</f>
        <v>0</v>
      </c>
      <c r="AF87" s="25"/>
      <c r="AG87">
        <f t="shared" si="5"/>
        <v>149.0390326074743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1.2927600000000001</v>
      </c>
      <c r="E88">
        <f>GT_NG!S88</f>
        <v>2.1090287667331244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5.9997769931239553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140.9</v>
      </c>
      <c r="AB88" s="76">
        <f>-STOA!Q88</f>
        <v>0</v>
      </c>
      <c r="AC88">
        <f t="shared" si="3"/>
        <v>1.2625331523827994</v>
      </c>
      <c r="AD88">
        <f t="shared" si="4"/>
        <v>149.0390326074743</v>
      </c>
      <c r="AE88">
        <f>'IDT-1'!E88</f>
        <v>0</v>
      </c>
      <c r="AF88" s="25"/>
      <c r="AG88">
        <f t="shared" si="5"/>
        <v>149.0390326074743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1.2927600000000001</v>
      </c>
      <c r="E89">
        <f>GT_NG!S89</f>
        <v>2.1082248684574911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5.9997769931239553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140.9</v>
      </c>
      <c r="AB89" s="76">
        <f>-STOA!Q89</f>
        <v>0</v>
      </c>
      <c r="AC89">
        <f t="shared" si="3"/>
        <v>1.2625263996372842</v>
      </c>
      <c r="AD89">
        <f t="shared" si="4"/>
        <v>149.03823546194417</v>
      </c>
      <c r="AE89">
        <f>'IDT-1'!E89</f>
        <v>0</v>
      </c>
      <c r="AF89" s="25"/>
      <c r="AG89">
        <f t="shared" si="5"/>
        <v>149.03823546194417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1.2927600000000001</v>
      </c>
      <c r="E90">
        <f>GT_NG!S90</f>
        <v>2.1082248684574911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5.9997769931239553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140.9</v>
      </c>
      <c r="AB90" s="76">
        <f>-STOA!Q90</f>
        <v>0</v>
      </c>
      <c r="AC90">
        <f t="shared" si="3"/>
        <v>1.2625263996372842</v>
      </c>
      <c r="AD90">
        <f t="shared" si="4"/>
        <v>149.03823546194417</v>
      </c>
      <c r="AE90">
        <f>'IDT-1'!E90</f>
        <v>0</v>
      </c>
      <c r="AF90" s="25"/>
      <c r="AG90">
        <f t="shared" si="5"/>
        <v>149.03823546194417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1.2927600000000001</v>
      </c>
      <c r="E91">
        <f>GT_NG!S91</f>
        <v>2.1082248684574911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5.9997769931239553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140.9</v>
      </c>
      <c r="AB91" s="76">
        <f>-STOA!Q91</f>
        <v>0</v>
      </c>
      <c r="AC91">
        <f t="shared" si="3"/>
        <v>1.2625263996372842</v>
      </c>
      <c r="AD91">
        <f t="shared" si="4"/>
        <v>149.03823546194417</v>
      </c>
      <c r="AE91">
        <f>'IDT-1'!E91</f>
        <v>0</v>
      </c>
      <c r="AF91" s="25"/>
      <c r="AG91">
        <f t="shared" si="5"/>
        <v>149.03823546194417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1.2927600000000001</v>
      </c>
      <c r="E92">
        <f>GT_NG!S92</f>
        <v>2.1082248684574911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5.9997769931239553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140.9</v>
      </c>
      <c r="AB92" s="76">
        <f>-STOA!Q92</f>
        <v>0</v>
      </c>
      <c r="AC92">
        <f t="shared" si="3"/>
        <v>1.2625263996372842</v>
      </c>
      <c r="AD92">
        <f t="shared" si="4"/>
        <v>149.03823546194417</v>
      </c>
      <c r="AE92">
        <f>'IDT-1'!E92</f>
        <v>0</v>
      </c>
      <c r="AF92" s="25"/>
      <c r="AG92">
        <f t="shared" si="5"/>
        <v>149.03823546194417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1.2927600000000001</v>
      </c>
      <c r="E93">
        <f>GT_NG!S93</f>
        <v>2.1082248684574911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5.9997769931239553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140.9</v>
      </c>
      <c r="AB93" s="76">
        <f>-STOA!Q93</f>
        <v>0</v>
      </c>
      <c r="AC93">
        <f t="shared" si="3"/>
        <v>1.2625263996372842</v>
      </c>
      <c r="AD93">
        <f t="shared" si="4"/>
        <v>149.03823546194417</v>
      </c>
      <c r="AE93">
        <f>'IDT-1'!E93</f>
        <v>0</v>
      </c>
      <c r="AF93" s="25"/>
      <c r="AG93">
        <f t="shared" si="5"/>
        <v>149.03823546194417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1.2927600000000001</v>
      </c>
      <c r="E94">
        <f>GT_NG!S94</f>
        <v>2.1082248684574911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5.9997769931239553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140.9</v>
      </c>
      <c r="AB94" s="76">
        <f>-STOA!Q94</f>
        <v>0</v>
      </c>
      <c r="AC94">
        <f t="shared" si="3"/>
        <v>1.2625263996372842</v>
      </c>
      <c r="AD94">
        <f t="shared" si="4"/>
        <v>149.03823546194417</v>
      </c>
      <c r="AE94">
        <f>'IDT-1'!E94</f>
        <v>0</v>
      </c>
      <c r="AF94" s="25"/>
      <c r="AG94">
        <f t="shared" si="5"/>
        <v>149.03823546194417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1.2927600000000001</v>
      </c>
      <c r="E95">
        <f>GT_NG!S95</f>
        <v>2.1082248684574911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5.9997769931239553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140.9</v>
      </c>
      <c r="AB95" s="76">
        <f>-STOA!Q95</f>
        <v>0</v>
      </c>
      <c r="AC95">
        <f t="shared" si="3"/>
        <v>1.2625263996372842</v>
      </c>
      <c r="AD95">
        <f t="shared" si="4"/>
        <v>149.03823546194417</v>
      </c>
      <c r="AE95">
        <f>'IDT-1'!E95</f>
        <v>0</v>
      </c>
      <c r="AF95" s="25"/>
      <c r="AG95">
        <f t="shared" si="5"/>
        <v>149.03823546194417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1.2927600000000001</v>
      </c>
      <c r="E96">
        <f>GT_NG!S96</f>
        <v>2.1082248684574911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5.9997769931239553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140.9</v>
      </c>
      <c r="AB96" s="76">
        <f>-STOA!Q96</f>
        <v>0</v>
      </c>
      <c r="AC96">
        <f t="shared" si="3"/>
        <v>1.2625263996372842</v>
      </c>
      <c r="AD96">
        <f t="shared" si="4"/>
        <v>149.03823546194417</v>
      </c>
      <c r="AE96">
        <f>'IDT-1'!E96</f>
        <v>0</v>
      </c>
      <c r="AF96" s="25"/>
      <c r="AG96">
        <f t="shared" si="5"/>
        <v>149.03823546194417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1.2927600000000001</v>
      </c>
      <c r="E97">
        <f>GT_NG!S97</f>
        <v>2.1082248684574911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5.9997769931239553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140.9</v>
      </c>
      <c r="AB97" s="76">
        <f>-STOA!Q97</f>
        <v>0</v>
      </c>
      <c r="AC97">
        <f t="shared" si="3"/>
        <v>1.2625263996372842</v>
      </c>
      <c r="AD97">
        <f t="shared" si="4"/>
        <v>149.03823546194417</v>
      </c>
      <c r="AE97">
        <f>'IDT-1'!E97</f>
        <v>0</v>
      </c>
      <c r="AF97" s="25"/>
      <c r="AG97">
        <f t="shared" si="5"/>
        <v>149.03823546194417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1.2927600000000001</v>
      </c>
      <c r="E98">
        <f>GT_NG!S98</f>
        <v>2.1082248684574911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5.9997769931239553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140.9</v>
      </c>
      <c r="AB98" s="76">
        <f>-STOA!Q98</f>
        <v>0</v>
      </c>
      <c r="AC98">
        <f t="shared" si="3"/>
        <v>1.2625263996372842</v>
      </c>
      <c r="AD98">
        <f t="shared" si="4"/>
        <v>149.03823546194417</v>
      </c>
      <c r="AE98">
        <f>'IDT-1'!E98</f>
        <v>0</v>
      </c>
      <c r="AF98" s="25"/>
      <c r="AG98">
        <f t="shared" si="5"/>
        <v>149.03823546194417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4.9904253442607682E-2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0.36723006640198891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-0.307</v>
      </c>
      <c r="AA99" s="76">
        <f t="shared" si="6"/>
        <v>3.3067174999999995</v>
      </c>
      <c r="AB99" s="76">
        <f t="shared" si="6"/>
        <v>0</v>
      </c>
      <c r="AC99">
        <f t="shared" si="6"/>
        <v>3.4734602164977806E-2</v>
      </c>
      <c r="AD99">
        <f t="shared" si="6"/>
        <v>3.3431434576796173</v>
      </c>
      <c r="AE99">
        <f t="shared" si="6"/>
        <v>0</v>
      </c>
      <c r="AG99">
        <f t="shared" si="6"/>
        <v>3.3431434576796173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-7.0000000000000007E-2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45592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5.8397829399739827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6.75</v>
      </c>
      <c r="AB3" s="76">
        <f>-STOA!R3</f>
        <v>0</v>
      </c>
      <c r="AC3">
        <f>SUMIF(B3:AB3,"&gt;0")*$AC$2-SUMIF(B3:AB3,"&lt;0")*($AC$2/(1-$AC$2))+SUMIF(AI3:AR3,"&gt;0")*$AC$2-SUMIF(AI3:AR3,"&lt;0")*($AC$2/(1-$AC$2))</f>
        <v>0.16892217669578144</v>
      </c>
      <c r="AD3">
        <f>SUM(B3:AB3,AI3:AV3)-AC3</f>
        <v>19.940860763278202</v>
      </c>
      <c r="AE3">
        <f>'IDT-1'!D3</f>
        <v>0</v>
      </c>
      <c r="AF3" s="25"/>
      <c r="AG3">
        <f>SUM(AD3:AF3)</f>
        <v>19.940860763278202</v>
      </c>
      <c r="AI3" s="35">
        <f>PXIL!L3</f>
        <v>0</v>
      </c>
      <c r="AJ3" s="35">
        <f>PXIL!R3</f>
        <v>0</v>
      </c>
      <c r="AK3" s="35">
        <f>RTM_IEX!L3</f>
        <v>7.52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5.8397829399739827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6.75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0.16648617669578145</v>
      </c>
      <c r="AD4">
        <f t="shared" ref="AD4:AD67" si="1">SUM(B4:AB4,AI4:AV4)-AC4</f>
        <v>19.653296763278203</v>
      </c>
      <c r="AE4">
        <f>'IDT-1'!D4</f>
        <v>0</v>
      </c>
      <c r="AF4" s="25"/>
      <c r="AG4">
        <f t="shared" ref="AG4:AG67" si="2">SUM(AD4:AF4)</f>
        <v>19.653296763278203</v>
      </c>
      <c r="AI4" s="35">
        <f>PXIL!L4</f>
        <v>0</v>
      </c>
      <c r="AJ4" s="35">
        <f>PXIL!R4</f>
        <v>0</v>
      </c>
      <c r="AK4" s="35">
        <f>RTM_IEX!L4</f>
        <v>7.23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5.8397829399739827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6.75</v>
      </c>
      <c r="AB5" s="76">
        <f>-STOA!R5</f>
        <v>0</v>
      </c>
      <c r="AC5">
        <f t="shared" si="0"/>
        <v>0.16405017669578145</v>
      </c>
      <c r="AD5">
        <f t="shared" si="1"/>
        <v>19.365732763278203</v>
      </c>
      <c r="AE5">
        <f>'IDT-1'!D5</f>
        <v>0</v>
      </c>
      <c r="AF5" s="25"/>
      <c r="AG5">
        <f t="shared" si="2"/>
        <v>19.365732763278203</v>
      </c>
      <c r="AI5" s="35">
        <f>PXIL!L5</f>
        <v>0</v>
      </c>
      <c r="AJ5" s="35">
        <f>PXIL!R5</f>
        <v>0</v>
      </c>
      <c r="AK5" s="35">
        <f>RTM_IEX!L5</f>
        <v>6.94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5.8397829399739827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6.75</v>
      </c>
      <c r="AB6" s="76">
        <f>-STOA!R6</f>
        <v>0</v>
      </c>
      <c r="AC6">
        <f t="shared" si="0"/>
        <v>0.16321017669578144</v>
      </c>
      <c r="AD6">
        <f t="shared" si="1"/>
        <v>19.266572763278202</v>
      </c>
      <c r="AE6">
        <f>'IDT-1'!D6</f>
        <v>0</v>
      </c>
      <c r="AF6" s="25"/>
      <c r="AG6">
        <f t="shared" si="2"/>
        <v>19.266572763278202</v>
      </c>
      <c r="AI6" s="35">
        <f>PXIL!L6</f>
        <v>0</v>
      </c>
      <c r="AJ6" s="35">
        <f>PXIL!R6</f>
        <v>0</v>
      </c>
      <c r="AK6" s="35">
        <f>RTM_IEX!L6</f>
        <v>6.84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5.8397829399739827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6.75</v>
      </c>
      <c r="AB7" s="76">
        <f>-STOA!R7</f>
        <v>0</v>
      </c>
      <c r="AC7">
        <f t="shared" si="0"/>
        <v>0.16161417669578146</v>
      </c>
      <c r="AD7">
        <f t="shared" si="1"/>
        <v>19.078168763278203</v>
      </c>
      <c r="AE7">
        <f>'IDT-1'!D7</f>
        <v>0</v>
      </c>
      <c r="AF7" s="25"/>
      <c r="AG7">
        <f t="shared" si="2"/>
        <v>19.078168763278203</v>
      </c>
      <c r="AI7" s="35">
        <f>PXIL!L7</f>
        <v>0</v>
      </c>
      <c r="AJ7" s="35">
        <f>PXIL!R7</f>
        <v>0</v>
      </c>
      <c r="AK7" s="35">
        <f>RTM_IEX!L7</f>
        <v>6.65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5.8397829399739827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6.75</v>
      </c>
      <c r="AB8" s="76">
        <f>-STOA!R8</f>
        <v>0</v>
      </c>
      <c r="AC8">
        <f t="shared" si="0"/>
        <v>0.16077417669578145</v>
      </c>
      <c r="AD8">
        <f t="shared" si="1"/>
        <v>18.979008763278202</v>
      </c>
      <c r="AE8">
        <f>'IDT-1'!D8</f>
        <v>0</v>
      </c>
      <c r="AF8" s="25"/>
      <c r="AG8">
        <f t="shared" si="2"/>
        <v>18.979008763278202</v>
      </c>
      <c r="AI8" s="35">
        <f>PXIL!L8</f>
        <v>0</v>
      </c>
      <c r="AJ8" s="35">
        <f>PXIL!R8</f>
        <v>0</v>
      </c>
      <c r="AK8" s="35">
        <f>RTM_IEX!L8</f>
        <v>6.55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5.8397829399739827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6.75</v>
      </c>
      <c r="AB9" s="76">
        <f>-STOA!R9</f>
        <v>0</v>
      </c>
      <c r="AC9">
        <f t="shared" si="0"/>
        <v>0.15598617669578146</v>
      </c>
      <c r="AD9">
        <f t="shared" si="1"/>
        <v>18.413796763278203</v>
      </c>
      <c r="AE9">
        <f>'IDT-1'!D9</f>
        <v>0</v>
      </c>
      <c r="AF9" s="25"/>
      <c r="AG9">
        <f t="shared" si="2"/>
        <v>18.413796763278203</v>
      </c>
      <c r="AI9" s="35">
        <f>PXIL!L9</f>
        <v>0</v>
      </c>
      <c r="AJ9" s="35">
        <f>PXIL!R9</f>
        <v>0</v>
      </c>
      <c r="AK9" s="35">
        <f>RTM_IEX!L9</f>
        <v>5.98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5.8397829399739827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6.75</v>
      </c>
      <c r="AB10" s="76">
        <f>-STOA!R10</f>
        <v>0</v>
      </c>
      <c r="AC10">
        <f t="shared" si="0"/>
        <v>0.15514617669578146</v>
      </c>
      <c r="AD10">
        <f t="shared" si="1"/>
        <v>18.314636763278202</v>
      </c>
      <c r="AE10">
        <f>'IDT-1'!D10</f>
        <v>0</v>
      </c>
      <c r="AF10" s="25"/>
      <c r="AG10">
        <f t="shared" si="2"/>
        <v>18.314636763278202</v>
      </c>
      <c r="AI10" s="35">
        <f>PXIL!L10</f>
        <v>0</v>
      </c>
      <c r="AJ10" s="35">
        <f>PXIL!R10</f>
        <v>0</v>
      </c>
      <c r="AK10" s="35">
        <f>RTM_IEX!L10</f>
        <v>5.88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6.75</v>
      </c>
      <c r="AB11" s="76">
        <f>-STOA!R11</f>
        <v>0</v>
      </c>
      <c r="AC11">
        <f t="shared" si="0"/>
        <v>0.15514799999999998</v>
      </c>
      <c r="AD11">
        <f t="shared" si="1"/>
        <v>18.314851999999998</v>
      </c>
      <c r="AE11">
        <f>'IDT-1'!D11</f>
        <v>0</v>
      </c>
      <c r="AF11" s="25"/>
      <c r="AG11">
        <f t="shared" si="2"/>
        <v>18.314851999999998</v>
      </c>
      <c r="AI11" s="35">
        <f>PXIL!L11</f>
        <v>0</v>
      </c>
      <c r="AJ11" s="35">
        <f>PXIL!R11</f>
        <v>0</v>
      </c>
      <c r="AK11" s="35">
        <f>RTM_IEX!L11</f>
        <v>5.88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6.75</v>
      </c>
      <c r="AB12" s="76">
        <f>-STOA!R12</f>
        <v>0</v>
      </c>
      <c r="AC12">
        <f t="shared" si="0"/>
        <v>0.15514799999999998</v>
      </c>
      <c r="AD12">
        <f t="shared" si="1"/>
        <v>18.314851999999998</v>
      </c>
      <c r="AE12">
        <f>'IDT-1'!D12</f>
        <v>0</v>
      </c>
      <c r="AF12" s="25"/>
      <c r="AG12">
        <f t="shared" si="2"/>
        <v>18.314851999999998</v>
      </c>
      <c r="AI12" s="35">
        <f>PXIL!L12</f>
        <v>0</v>
      </c>
      <c r="AJ12" s="35">
        <f>PXIL!R12</f>
        <v>0</v>
      </c>
      <c r="AK12" s="35">
        <f>RTM_IEX!L12</f>
        <v>5.88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6.75</v>
      </c>
      <c r="AB13" s="76">
        <f>-STOA!R13</f>
        <v>0</v>
      </c>
      <c r="AC13">
        <f t="shared" si="0"/>
        <v>0.15514799999999998</v>
      </c>
      <c r="AD13">
        <f t="shared" si="1"/>
        <v>18.314851999999998</v>
      </c>
      <c r="AE13">
        <f>'IDT-1'!D13</f>
        <v>0</v>
      </c>
      <c r="AF13" s="25"/>
      <c r="AG13">
        <f t="shared" si="2"/>
        <v>18.314851999999998</v>
      </c>
      <c r="AI13" s="35">
        <f>PXIL!L13</f>
        <v>0</v>
      </c>
      <c r="AJ13" s="35">
        <f>PXIL!R13</f>
        <v>0</v>
      </c>
      <c r="AK13" s="35">
        <f>RTM_IEX!L13</f>
        <v>5.88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6.75</v>
      </c>
      <c r="AB14" s="76">
        <f>-STOA!R14</f>
        <v>0</v>
      </c>
      <c r="AC14">
        <f t="shared" si="0"/>
        <v>0.154308</v>
      </c>
      <c r="AD14">
        <f t="shared" si="1"/>
        <v>18.215692000000001</v>
      </c>
      <c r="AE14">
        <f>'IDT-1'!D14</f>
        <v>0</v>
      </c>
      <c r="AF14" s="25"/>
      <c r="AG14">
        <f t="shared" si="2"/>
        <v>18.215692000000001</v>
      </c>
      <c r="AI14" s="35">
        <f>PXIL!L14</f>
        <v>0</v>
      </c>
      <c r="AJ14" s="35">
        <f>PXIL!R14</f>
        <v>0</v>
      </c>
      <c r="AK14" s="35">
        <f>RTM_IEX!L14</f>
        <v>5.78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6.75</v>
      </c>
      <c r="AB15" s="76">
        <f>-STOA!R15</f>
        <v>0</v>
      </c>
      <c r="AC15">
        <f t="shared" si="0"/>
        <v>0.14624399999999999</v>
      </c>
      <c r="AD15">
        <f t="shared" si="1"/>
        <v>17.263756000000001</v>
      </c>
      <c r="AE15">
        <f>'IDT-1'!D15</f>
        <v>0</v>
      </c>
      <c r="AF15" s="25"/>
      <c r="AG15">
        <f t="shared" si="2"/>
        <v>17.263756000000001</v>
      </c>
      <c r="AI15" s="35">
        <f>PXIL!L15</f>
        <v>0</v>
      </c>
      <c r="AJ15" s="35">
        <f>PXIL!R15</f>
        <v>0</v>
      </c>
      <c r="AK15" s="35">
        <f>RTM_IEX!L15</f>
        <v>4.82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6.75</v>
      </c>
      <c r="AB16" s="76">
        <f>-STOA!R16</f>
        <v>0</v>
      </c>
      <c r="AC16">
        <f t="shared" si="0"/>
        <v>0.14624399999999999</v>
      </c>
      <c r="AD16">
        <f t="shared" si="1"/>
        <v>17.263756000000001</v>
      </c>
      <c r="AE16">
        <f>'IDT-1'!D16</f>
        <v>0</v>
      </c>
      <c r="AF16" s="25"/>
      <c r="AG16">
        <f t="shared" si="2"/>
        <v>17.263756000000001</v>
      </c>
      <c r="AI16" s="35">
        <f>PXIL!L16</f>
        <v>0</v>
      </c>
      <c r="AJ16" s="35">
        <f>PXIL!R16</f>
        <v>0</v>
      </c>
      <c r="AK16" s="35">
        <f>RTM_IEX!L16</f>
        <v>4.82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6.75</v>
      </c>
      <c r="AB17" s="76">
        <f>-STOA!R17</f>
        <v>0</v>
      </c>
      <c r="AC17">
        <f t="shared" si="0"/>
        <v>0.14624399999999999</v>
      </c>
      <c r="AD17">
        <f t="shared" si="1"/>
        <v>17.263756000000001</v>
      </c>
      <c r="AE17">
        <f>'IDT-1'!D17</f>
        <v>0</v>
      </c>
      <c r="AF17" s="25"/>
      <c r="AG17">
        <f t="shared" si="2"/>
        <v>17.263756000000001</v>
      </c>
      <c r="AI17" s="35">
        <f>PXIL!L17</f>
        <v>0</v>
      </c>
      <c r="AJ17" s="35">
        <f>PXIL!R17</f>
        <v>0</v>
      </c>
      <c r="AK17" s="35">
        <f>RTM_IEX!L17</f>
        <v>4.82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6.75</v>
      </c>
      <c r="AB18" s="76">
        <f>-STOA!R18</f>
        <v>0</v>
      </c>
      <c r="AC18">
        <f t="shared" si="0"/>
        <v>0.14624399999999999</v>
      </c>
      <c r="AD18">
        <f t="shared" si="1"/>
        <v>17.263756000000001</v>
      </c>
      <c r="AE18">
        <f>'IDT-1'!D18</f>
        <v>0</v>
      </c>
      <c r="AF18" s="25"/>
      <c r="AG18">
        <f t="shared" si="2"/>
        <v>17.263756000000001</v>
      </c>
      <c r="AI18" s="35">
        <f>PXIL!L18</f>
        <v>0</v>
      </c>
      <c r="AJ18" s="35">
        <f>PXIL!R18</f>
        <v>0</v>
      </c>
      <c r="AK18" s="35">
        <f>RTM_IEX!L18</f>
        <v>4.82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6.75</v>
      </c>
      <c r="AB19" s="76">
        <f>-STOA!R19</f>
        <v>0</v>
      </c>
      <c r="AC19">
        <f t="shared" si="0"/>
        <v>0.14624399999999999</v>
      </c>
      <c r="AD19">
        <f t="shared" si="1"/>
        <v>17.263756000000001</v>
      </c>
      <c r="AE19">
        <f>'IDT-1'!D19</f>
        <v>0</v>
      </c>
      <c r="AF19" s="25"/>
      <c r="AG19">
        <f t="shared" si="2"/>
        <v>17.263756000000001</v>
      </c>
      <c r="AI19" s="35">
        <f>PXIL!L19</f>
        <v>0</v>
      </c>
      <c r="AJ19" s="35">
        <f>PXIL!R19</f>
        <v>0</v>
      </c>
      <c r="AK19" s="35">
        <f>RTM_IEX!L19</f>
        <v>4.82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6.75</v>
      </c>
      <c r="AB20" s="76">
        <f>-STOA!R20</f>
        <v>0</v>
      </c>
      <c r="AC20">
        <f t="shared" si="0"/>
        <v>0.14783999999999997</v>
      </c>
      <c r="AD20">
        <f t="shared" si="1"/>
        <v>17.452160000000003</v>
      </c>
      <c r="AE20">
        <f>'IDT-1'!D20</f>
        <v>0</v>
      </c>
      <c r="AF20" s="25"/>
      <c r="AG20">
        <f t="shared" si="2"/>
        <v>17.452160000000003</v>
      </c>
      <c r="AI20" s="35">
        <f>PXIL!L20</f>
        <v>0</v>
      </c>
      <c r="AJ20" s="35">
        <f>PXIL!R20</f>
        <v>0</v>
      </c>
      <c r="AK20" s="35">
        <f>RTM_IEX!L20</f>
        <v>5.01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6.75</v>
      </c>
      <c r="AB21" s="76">
        <f>-STOA!R21</f>
        <v>0</v>
      </c>
      <c r="AC21">
        <f t="shared" si="0"/>
        <v>0.14943599999999999</v>
      </c>
      <c r="AD21">
        <f t="shared" si="1"/>
        <v>17.640563999999998</v>
      </c>
      <c r="AE21">
        <f>'IDT-1'!D21</f>
        <v>0</v>
      </c>
      <c r="AF21" s="25"/>
      <c r="AG21">
        <f t="shared" si="2"/>
        <v>17.640563999999998</v>
      </c>
      <c r="AI21" s="35">
        <f>PXIL!L21</f>
        <v>0</v>
      </c>
      <c r="AJ21" s="35">
        <f>PXIL!R21</f>
        <v>0</v>
      </c>
      <c r="AK21" s="35">
        <f>RTM_IEX!L21</f>
        <v>5.2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6.75</v>
      </c>
      <c r="AB22" s="76">
        <f>-STOA!R22</f>
        <v>0</v>
      </c>
      <c r="AC22">
        <f t="shared" si="0"/>
        <v>0.15027599999999999</v>
      </c>
      <c r="AD22">
        <f t="shared" si="1"/>
        <v>17.739723999999999</v>
      </c>
      <c r="AE22">
        <f>'IDT-1'!D22</f>
        <v>0</v>
      </c>
      <c r="AF22" s="25"/>
      <c r="AG22">
        <f t="shared" si="2"/>
        <v>17.739723999999999</v>
      </c>
      <c r="AI22" s="35">
        <f>PXIL!L22</f>
        <v>0</v>
      </c>
      <c r="AJ22" s="35">
        <f>PXIL!R22</f>
        <v>0</v>
      </c>
      <c r="AK22" s="35">
        <f>RTM_IEX!L22</f>
        <v>5.3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6.75</v>
      </c>
      <c r="AB23" s="76">
        <f>-STOA!R23</f>
        <v>0</v>
      </c>
      <c r="AC23">
        <f t="shared" si="0"/>
        <v>0.154308</v>
      </c>
      <c r="AD23">
        <f t="shared" si="1"/>
        <v>18.215692000000001</v>
      </c>
      <c r="AE23">
        <f>'IDT-1'!D23</f>
        <v>0</v>
      </c>
      <c r="AF23" s="25"/>
      <c r="AG23">
        <f t="shared" si="2"/>
        <v>18.215692000000001</v>
      </c>
      <c r="AI23" s="35">
        <f>PXIL!L23</f>
        <v>0</v>
      </c>
      <c r="AJ23" s="35">
        <f>PXIL!R23</f>
        <v>0</v>
      </c>
      <c r="AK23" s="35">
        <f>RTM_IEX!L23</f>
        <v>5.78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6.75</v>
      </c>
      <c r="AB24" s="76">
        <f>-STOA!R24</f>
        <v>0</v>
      </c>
      <c r="AC24">
        <f t="shared" si="0"/>
        <v>0.15833999999999998</v>
      </c>
      <c r="AD24">
        <f t="shared" si="1"/>
        <v>18.691660000000002</v>
      </c>
      <c r="AE24">
        <f>'IDT-1'!D24</f>
        <v>0</v>
      </c>
      <c r="AF24" s="25"/>
      <c r="AG24">
        <f t="shared" si="2"/>
        <v>18.691660000000002</v>
      </c>
      <c r="AI24" s="35">
        <f>PXIL!L24</f>
        <v>0</v>
      </c>
      <c r="AJ24" s="35">
        <f>PXIL!R24</f>
        <v>0</v>
      </c>
      <c r="AK24" s="35">
        <f>RTM_IEX!L24</f>
        <v>6.26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6.75</v>
      </c>
      <c r="AB25" s="76">
        <f>-STOA!R25</f>
        <v>0</v>
      </c>
      <c r="AC25">
        <f t="shared" si="0"/>
        <v>0.16002</v>
      </c>
      <c r="AD25">
        <f t="shared" si="1"/>
        <v>18.889980000000001</v>
      </c>
      <c r="AE25">
        <f>'IDT-1'!D25</f>
        <v>0</v>
      </c>
      <c r="AF25" s="25"/>
      <c r="AG25">
        <f t="shared" si="2"/>
        <v>18.889980000000001</v>
      </c>
      <c r="AI25" s="35">
        <f>PXIL!L25</f>
        <v>0</v>
      </c>
      <c r="AJ25" s="35">
        <f>PXIL!R25</f>
        <v>0</v>
      </c>
      <c r="AK25" s="35">
        <f>RTM_IEX!L25</f>
        <v>6.46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6.75</v>
      </c>
      <c r="AB26" s="76">
        <f>-STOA!R26</f>
        <v>0</v>
      </c>
      <c r="AC26">
        <f t="shared" si="0"/>
        <v>0.16489199999999998</v>
      </c>
      <c r="AD26">
        <f t="shared" si="1"/>
        <v>19.465108000000001</v>
      </c>
      <c r="AE26">
        <f>'IDT-1'!D26</f>
        <v>0</v>
      </c>
      <c r="AF26" s="25"/>
      <c r="AG26">
        <f t="shared" si="2"/>
        <v>19.465108000000001</v>
      </c>
      <c r="AI26" s="35">
        <f>PXIL!L26</f>
        <v>0</v>
      </c>
      <c r="AJ26" s="35">
        <f>PXIL!R26</f>
        <v>0</v>
      </c>
      <c r="AK26" s="35">
        <f>RTM_IEX!L26</f>
        <v>7.04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6.75</v>
      </c>
      <c r="AB27" s="76">
        <f>-STOA!R27</f>
        <v>0</v>
      </c>
      <c r="AC27">
        <f t="shared" si="0"/>
        <v>0.16808173088486977</v>
      </c>
      <c r="AD27">
        <f t="shared" si="1"/>
        <v>19.841648136361538</v>
      </c>
      <c r="AE27">
        <f>'IDT-1'!D27</f>
        <v>0</v>
      </c>
      <c r="AF27" s="25"/>
      <c r="AG27">
        <f t="shared" si="2"/>
        <v>19.841648136361538</v>
      </c>
      <c r="AI27" s="35">
        <f>PXIL!L27</f>
        <v>0</v>
      </c>
      <c r="AJ27" s="35">
        <f>PXIL!R27</f>
        <v>0</v>
      </c>
      <c r="AK27" s="35">
        <f>RTM_IEX!L27</f>
        <v>7.42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6.75</v>
      </c>
      <c r="AB28" s="76">
        <f>-STOA!R28</f>
        <v>0</v>
      </c>
      <c r="AC28">
        <f t="shared" si="0"/>
        <v>0.16892173088486978</v>
      </c>
      <c r="AD28">
        <f t="shared" si="1"/>
        <v>19.940808136361536</v>
      </c>
      <c r="AE28">
        <f>'IDT-1'!D28</f>
        <v>0</v>
      </c>
      <c r="AF28" s="25"/>
      <c r="AG28">
        <f t="shared" si="2"/>
        <v>19.940808136361536</v>
      </c>
      <c r="AI28" s="35">
        <f>PXIL!L28</f>
        <v>0</v>
      </c>
      <c r="AJ28" s="35">
        <f>PXIL!R28</f>
        <v>0</v>
      </c>
      <c r="AK28" s="35">
        <f>RTM_IEX!L28</f>
        <v>7.52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6.75</v>
      </c>
      <c r="AB29" s="76">
        <f>-STOA!R29</f>
        <v>0</v>
      </c>
      <c r="AC29">
        <f t="shared" si="0"/>
        <v>0.17135773088486977</v>
      </c>
      <c r="AD29">
        <f t="shared" si="1"/>
        <v>20.228372136361532</v>
      </c>
      <c r="AE29">
        <f>'IDT-1'!D29</f>
        <v>0</v>
      </c>
      <c r="AF29" s="25"/>
      <c r="AG29">
        <f t="shared" si="2"/>
        <v>20.228372136361532</v>
      </c>
      <c r="AI29" s="35">
        <f>PXIL!L29</f>
        <v>0</v>
      </c>
      <c r="AJ29" s="35">
        <f>PXIL!R29</f>
        <v>0</v>
      </c>
      <c r="AK29" s="35">
        <f>RTM_IEX!L29</f>
        <v>7.81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6.91</v>
      </c>
      <c r="AB30" s="76">
        <f>-STOA!R30</f>
        <v>0</v>
      </c>
      <c r="AC30">
        <f t="shared" si="0"/>
        <v>0.17270173088486979</v>
      </c>
      <c r="AD30">
        <f t="shared" si="1"/>
        <v>20.387028136361533</v>
      </c>
      <c r="AE30">
        <f>'IDT-1'!D30</f>
        <v>0</v>
      </c>
      <c r="AF30" s="25"/>
      <c r="AG30">
        <f t="shared" si="2"/>
        <v>20.387028136361533</v>
      </c>
      <c r="AI30" s="35">
        <f>PXIL!L30</f>
        <v>0</v>
      </c>
      <c r="AJ30" s="35">
        <f>PXIL!R30</f>
        <v>0</v>
      </c>
      <c r="AK30" s="35">
        <f>RTM_IEX!L30</f>
        <v>7.81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7.14</v>
      </c>
      <c r="AB31" s="76">
        <f>-STOA!R31</f>
        <v>0</v>
      </c>
      <c r="AC31">
        <f t="shared" si="0"/>
        <v>0.17295373088486976</v>
      </c>
      <c r="AD31">
        <f t="shared" si="1"/>
        <v>20.416776136361534</v>
      </c>
      <c r="AE31">
        <f>'IDT-1'!D31</f>
        <v>0</v>
      </c>
      <c r="AF31" s="25"/>
      <c r="AG31">
        <f t="shared" si="2"/>
        <v>20.416776136361534</v>
      </c>
      <c r="AI31" s="35">
        <f>PXIL!L31</f>
        <v>0</v>
      </c>
      <c r="AJ31" s="35">
        <f>PXIL!R31</f>
        <v>0</v>
      </c>
      <c r="AK31" s="35">
        <f>RTM_IEX!L31</f>
        <v>7.61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7.62</v>
      </c>
      <c r="AB32" s="76">
        <f>-STOA!R32</f>
        <v>0</v>
      </c>
      <c r="AC32">
        <f t="shared" si="0"/>
        <v>0.1745497308848698</v>
      </c>
      <c r="AD32">
        <f t="shared" si="1"/>
        <v>20.605180136361533</v>
      </c>
      <c r="AE32">
        <f>'IDT-1'!D32</f>
        <v>0</v>
      </c>
      <c r="AF32" s="25"/>
      <c r="AG32">
        <f t="shared" si="2"/>
        <v>20.605180136361533</v>
      </c>
      <c r="AI32" s="35">
        <f>PXIL!L32</f>
        <v>0</v>
      </c>
      <c r="AJ32" s="35">
        <f>PXIL!R32</f>
        <v>0</v>
      </c>
      <c r="AK32" s="35">
        <f>RTM_IEX!L32</f>
        <v>7.32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8.1999999999999993</v>
      </c>
      <c r="AB33" s="76">
        <f>-STOA!R33</f>
        <v>0</v>
      </c>
      <c r="AC33">
        <f t="shared" si="0"/>
        <v>0.17782573088486978</v>
      </c>
      <c r="AD33">
        <f t="shared" si="1"/>
        <v>20.991904136361534</v>
      </c>
      <c r="AE33">
        <f>'IDT-1'!D33</f>
        <v>0</v>
      </c>
      <c r="AF33" s="25"/>
      <c r="AG33">
        <f t="shared" si="2"/>
        <v>20.991904136361534</v>
      </c>
      <c r="AI33" s="35">
        <f>PXIL!L33</f>
        <v>0</v>
      </c>
      <c r="AJ33" s="35">
        <f>PXIL!R33</f>
        <v>0</v>
      </c>
      <c r="AK33" s="35">
        <f>RTM_IEX!L33</f>
        <v>7.13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8.629999999999999</v>
      </c>
      <c r="AB34" s="76">
        <f>-STOA!R34</f>
        <v>0</v>
      </c>
      <c r="AC34">
        <f t="shared" si="0"/>
        <v>0.18068173088486977</v>
      </c>
      <c r="AD34">
        <f t="shared" si="1"/>
        <v>21.329048136361532</v>
      </c>
      <c r="AE34">
        <f>'IDT-1'!D34</f>
        <v>0</v>
      </c>
      <c r="AF34" s="25"/>
      <c r="AG34">
        <f t="shared" si="2"/>
        <v>21.329048136361532</v>
      </c>
      <c r="AI34" s="35">
        <f>PXIL!L34</f>
        <v>0</v>
      </c>
      <c r="AJ34" s="35">
        <f>PXIL!R34</f>
        <v>0</v>
      </c>
      <c r="AK34" s="35">
        <f>RTM_IEX!L34</f>
        <v>7.04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9.26</v>
      </c>
      <c r="AB35" s="76">
        <f>-STOA!R35</f>
        <v>0</v>
      </c>
      <c r="AC35">
        <f t="shared" si="0"/>
        <v>0.18185773088486976</v>
      </c>
      <c r="AD35">
        <f t="shared" si="1"/>
        <v>21.467872136361535</v>
      </c>
      <c r="AE35">
        <f>'IDT-1'!D35</f>
        <v>0</v>
      </c>
      <c r="AF35" s="25"/>
      <c r="AG35">
        <f t="shared" si="2"/>
        <v>21.467872136361535</v>
      </c>
      <c r="AI35" s="35">
        <f>PXIL!L35</f>
        <v>0</v>
      </c>
      <c r="AJ35" s="35">
        <f>PXIL!R35</f>
        <v>0</v>
      </c>
      <c r="AK35" s="35">
        <f>RTM_IEX!L35</f>
        <v>6.55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9.5500000000000007</v>
      </c>
      <c r="AB36" s="76">
        <f>-STOA!R36</f>
        <v>0</v>
      </c>
      <c r="AC36">
        <f t="shared" si="0"/>
        <v>0.1835377308848698</v>
      </c>
      <c r="AD36">
        <f t="shared" si="1"/>
        <v>21.666192136361538</v>
      </c>
      <c r="AE36">
        <f>'IDT-1'!D36</f>
        <v>0</v>
      </c>
      <c r="AF36" s="25"/>
      <c r="AG36">
        <f t="shared" si="2"/>
        <v>21.666192136361538</v>
      </c>
      <c r="AI36" s="35">
        <f>PXIL!L36</f>
        <v>0</v>
      </c>
      <c r="AJ36" s="35">
        <f>PXIL!R36</f>
        <v>0</v>
      </c>
      <c r="AK36" s="35">
        <f>RTM_IEX!L36</f>
        <v>6.46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10.120000000000001</v>
      </c>
      <c r="AB37" s="76">
        <f>-STOA!R37</f>
        <v>0</v>
      </c>
      <c r="AC37">
        <f t="shared" si="0"/>
        <v>0.18504973088486981</v>
      </c>
      <c r="AD37">
        <f t="shared" si="1"/>
        <v>21.844680136361536</v>
      </c>
      <c r="AE37">
        <f>'IDT-1'!D37</f>
        <v>0</v>
      </c>
      <c r="AF37" s="25"/>
      <c r="AG37">
        <f t="shared" si="2"/>
        <v>21.844680136361536</v>
      </c>
      <c r="AI37" s="35">
        <f>PXIL!L37</f>
        <v>0</v>
      </c>
      <c r="AJ37" s="35">
        <f>PXIL!R37</f>
        <v>0</v>
      </c>
      <c r="AK37" s="35">
        <f>RTM_IEX!L37</f>
        <v>6.07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10.51</v>
      </c>
      <c r="AB38" s="76">
        <f>-STOA!R38</f>
        <v>0</v>
      </c>
      <c r="AC38">
        <f t="shared" si="0"/>
        <v>0.18756973088486978</v>
      </c>
      <c r="AD38">
        <f t="shared" si="1"/>
        <v>22.142160136361532</v>
      </c>
      <c r="AE38">
        <f>'IDT-1'!D38</f>
        <v>0</v>
      </c>
      <c r="AF38" s="25"/>
      <c r="AG38">
        <f t="shared" si="2"/>
        <v>22.142160136361532</v>
      </c>
      <c r="AI38" s="35">
        <f>PXIL!L38</f>
        <v>0</v>
      </c>
      <c r="AJ38" s="35">
        <f>PXIL!R38</f>
        <v>0</v>
      </c>
      <c r="AK38" s="35">
        <f>RTM_IEX!L38</f>
        <v>5.98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11.09</v>
      </c>
      <c r="AB39" s="76">
        <f>-STOA!R39</f>
        <v>0</v>
      </c>
      <c r="AC39">
        <f t="shared" si="0"/>
        <v>0.18513373088486978</v>
      </c>
      <c r="AD39">
        <f t="shared" si="1"/>
        <v>21.854596136361533</v>
      </c>
      <c r="AE39">
        <f>'IDT-1'!D39</f>
        <v>0</v>
      </c>
      <c r="AF39" s="25"/>
      <c r="AG39">
        <f t="shared" si="2"/>
        <v>21.854596136361533</v>
      </c>
      <c r="AI39" s="35">
        <f>PXIL!L39</f>
        <v>0</v>
      </c>
      <c r="AJ39" s="35">
        <f>PXIL!R39</f>
        <v>0</v>
      </c>
      <c r="AK39" s="35">
        <f>RTM_IEX!L39</f>
        <v>5.1100000000000003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11.379999999999999</v>
      </c>
      <c r="AB40" s="76">
        <f>-STOA!R40</f>
        <v>0</v>
      </c>
      <c r="AC40">
        <f t="shared" si="0"/>
        <v>0.18513373088486978</v>
      </c>
      <c r="AD40">
        <f t="shared" si="1"/>
        <v>21.854596136361533</v>
      </c>
      <c r="AE40">
        <f>'IDT-1'!D40</f>
        <v>0</v>
      </c>
      <c r="AF40" s="25"/>
      <c r="AG40">
        <f t="shared" si="2"/>
        <v>21.854596136361533</v>
      </c>
      <c r="AI40" s="35">
        <f>PXIL!L40</f>
        <v>0</v>
      </c>
      <c r="AJ40" s="35">
        <f>PXIL!R40</f>
        <v>0</v>
      </c>
      <c r="AK40" s="35">
        <f>RTM_IEX!L40</f>
        <v>4.82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11.57</v>
      </c>
      <c r="AB41" s="76">
        <f>-STOA!R41</f>
        <v>0</v>
      </c>
      <c r="AC41">
        <f t="shared" si="0"/>
        <v>0.18513373088486978</v>
      </c>
      <c r="AD41">
        <f t="shared" si="1"/>
        <v>21.854596136361533</v>
      </c>
      <c r="AE41">
        <f>'IDT-1'!D41</f>
        <v>0</v>
      </c>
      <c r="AF41" s="25"/>
      <c r="AG41">
        <f t="shared" si="2"/>
        <v>21.854596136361533</v>
      </c>
      <c r="AI41" s="35">
        <f>PXIL!L41</f>
        <v>0</v>
      </c>
      <c r="AJ41" s="35">
        <f>PXIL!R41</f>
        <v>0</v>
      </c>
      <c r="AK41" s="35">
        <f>RTM_IEX!L41</f>
        <v>4.63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11.91</v>
      </c>
      <c r="AB42" s="76">
        <f>-STOA!R42</f>
        <v>0</v>
      </c>
      <c r="AC42">
        <f t="shared" si="0"/>
        <v>0.18555373088486979</v>
      </c>
      <c r="AD42">
        <f t="shared" si="1"/>
        <v>21.904176136361535</v>
      </c>
      <c r="AE42">
        <f>'IDT-1'!D42</f>
        <v>0</v>
      </c>
      <c r="AF42" s="25"/>
      <c r="AG42">
        <f t="shared" si="2"/>
        <v>21.904176136361535</v>
      </c>
      <c r="AI42" s="35">
        <f>PXIL!L42</f>
        <v>0</v>
      </c>
      <c r="AJ42" s="35">
        <f>PXIL!R42</f>
        <v>0</v>
      </c>
      <c r="AK42" s="35">
        <f>RTM_IEX!L42</f>
        <v>4.34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12.1</v>
      </c>
      <c r="AB43" s="76">
        <f>-STOA!R43</f>
        <v>0</v>
      </c>
      <c r="AC43">
        <f t="shared" si="0"/>
        <v>0.18471373088486975</v>
      </c>
      <c r="AD43">
        <f t="shared" si="1"/>
        <v>21.805016136361534</v>
      </c>
      <c r="AE43">
        <f>'IDT-1'!D43</f>
        <v>0</v>
      </c>
      <c r="AF43" s="25"/>
      <c r="AG43">
        <f t="shared" si="2"/>
        <v>21.805016136361534</v>
      </c>
      <c r="AI43" s="35">
        <f>PXIL!L43</f>
        <v>0</v>
      </c>
      <c r="AJ43" s="35">
        <f>PXIL!R43</f>
        <v>0</v>
      </c>
      <c r="AK43" s="35">
        <f>RTM_IEX!L43</f>
        <v>4.05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12.48</v>
      </c>
      <c r="AB44" s="76">
        <f>-STOA!R44</f>
        <v>0</v>
      </c>
      <c r="AC44">
        <f t="shared" si="0"/>
        <v>0.18387373088486977</v>
      </c>
      <c r="AD44">
        <f t="shared" si="1"/>
        <v>21.705856136361536</v>
      </c>
      <c r="AE44">
        <f>'IDT-1'!D44</f>
        <v>0</v>
      </c>
      <c r="AF44" s="25"/>
      <c r="AG44">
        <f t="shared" si="2"/>
        <v>21.705856136361536</v>
      </c>
      <c r="AI44" s="35">
        <f>PXIL!L44</f>
        <v>0</v>
      </c>
      <c r="AJ44" s="35">
        <f>PXIL!R44</f>
        <v>0</v>
      </c>
      <c r="AK44" s="35">
        <f>RTM_IEX!L44</f>
        <v>3.57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12.77</v>
      </c>
      <c r="AB45" s="76">
        <f>-STOA!R45</f>
        <v>0</v>
      </c>
      <c r="AC45">
        <f t="shared" si="0"/>
        <v>0.18303373088486979</v>
      </c>
      <c r="AD45">
        <f t="shared" si="1"/>
        <v>21.606696136361535</v>
      </c>
      <c r="AE45">
        <f>'IDT-1'!D45</f>
        <v>0</v>
      </c>
      <c r="AF45" s="25"/>
      <c r="AG45">
        <f t="shared" si="2"/>
        <v>21.606696136361535</v>
      </c>
      <c r="AI45" s="35">
        <f>PXIL!L45</f>
        <v>0</v>
      </c>
      <c r="AJ45" s="35">
        <f>PXIL!R45</f>
        <v>0</v>
      </c>
      <c r="AK45" s="35">
        <f>RTM_IEX!L45</f>
        <v>3.18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12.92</v>
      </c>
      <c r="AB46" s="76">
        <f>-STOA!R46</f>
        <v>0</v>
      </c>
      <c r="AC46">
        <f t="shared" si="0"/>
        <v>0.18345373088486977</v>
      </c>
      <c r="AD46">
        <f t="shared" si="1"/>
        <v>21.656276136361534</v>
      </c>
      <c r="AE46">
        <f>'IDT-1'!D46</f>
        <v>0</v>
      </c>
      <c r="AF46" s="25"/>
      <c r="AG46">
        <f t="shared" si="2"/>
        <v>21.656276136361534</v>
      </c>
      <c r="AI46" s="35">
        <f>PXIL!L46</f>
        <v>0</v>
      </c>
      <c r="AJ46" s="35">
        <f>PXIL!R46</f>
        <v>0</v>
      </c>
      <c r="AK46" s="35">
        <f>RTM_IEX!L46</f>
        <v>3.08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13.059999999999999</v>
      </c>
      <c r="AB47" s="76">
        <f>-STOA!R47</f>
        <v>0</v>
      </c>
      <c r="AC47">
        <f t="shared" si="0"/>
        <v>0.18303373088486977</v>
      </c>
      <c r="AD47">
        <f t="shared" si="1"/>
        <v>21.606696136361535</v>
      </c>
      <c r="AE47">
        <f>'IDT-1'!D47</f>
        <v>0</v>
      </c>
      <c r="AF47" s="25"/>
      <c r="AG47">
        <f t="shared" si="2"/>
        <v>21.606696136361535</v>
      </c>
      <c r="AI47" s="35">
        <f>PXIL!L47</f>
        <v>0</v>
      </c>
      <c r="AJ47" s="35">
        <f>PXIL!R47</f>
        <v>0</v>
      </c>
      <c r="AK47" s="35">
        <f>RTM_IEX!L47</f>
        <v>2.89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13.3</v>
      </c>
      <c r="AB48" s="76">
        <f>-STOA!R48</f>
        <v>0</v>
      </c>
      <c r="AC48">
        <f t="shared" si="0"/>
        <v>0.1834537308848698</v>
      </c>
      <c r="AD48">
        <f t="shared" si="1"/>
        <v>21.656276136361534</v>
      </c>
      <c r="AE48">
        <f>'IDT-1'!D48</f>
        <v>0</v>
      </c>
      <c r="AF48" s="25"/>
      <c r="AG48">
        <f t="shared" si="2"/>
        <v>21.656276136361534</v>
      </c>
      <c r="AI48" s="35">
        <f>PXIL!L48</f>
        <v>0</v>
      </c>
      <c r="AJ48" s="35">
        <f>PXIL!R48</f>
        <v>0</v>
      </c>
      <c r="AK48" s="35">
        <f>RTM_IEX!L48</f>
        <v>2.7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13.64</v>
      </c>
      <c r="AB49" s="76">
        <f>-STOA!R49</f>
        <v>0</v>
      </c>
      <c r="AC49">
        <f t="shared" si="0"/>
        <v>0.1838737308848698</v>
      </c>
      <c r="AD49">
        <f t="shared" si="1"/>
        <v>21.705856136361536</v>
      </c>
      <c r="AE49">
        <f>'IDT-1'!D49</f>
        <v>0</v>
      </c>
      <c r="AF49" s="25"/>
      <c r="AG49">
        <f t="shared" si="2"/>
        <v>21.705856136361536</v>
      </c>
      <c r="AI49" s="35">
        <f>PXIL!L49</f>
        <v>0</v>
      </c>
      <c r="AJ49" s="35">
        <f>PXIL!R49</f>
        <v>0</v>
      </c>
      <c r="AK49" s="35">
        <f>RTM_IEX!L49</f>
        <v>2.41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13.879999999999999</v>
      </c>
      <c r="AB50" s="76">
        <f>-STOA!R50</f>
        <v>0</v>
      </c>
      <c r="AC50">
        <f t="shared" si="0"/>
        <v>0.18504973088486978</v>
      </c>
      <c r="AD50">
        <f t="shared" si="1"/>
        <v>21.844680136361532</v>
      </c>
      <c r="AE50">
        <f>'IDT-1'!D50</f>
        <v>0</v>
      </c>
      <c r="AF50" s="25"/>
      <c r="AG50">
        <f t="shared" si="2"/>
        <v>21.844680136361532</v>
      </c>
      <c r="AI50" s="35">
        <f>PXIL!L50</f>
        <v>0</v>
      </c>
      <c r="AJ50" s="35">
        <f>PXIL!R50</f>
        <v>0</v>
      </c>
      <c r="AK50" s="35">
        <f>RTM_IEX!L50</f>
        <v>2.31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14.120000000000001</v>
      </c>
      <c r="AB51" s="76">
        <f>-STOA!R51</f>
        <v>0</v>
      </c>
      <c r="AC51">
        <f t="shared" si="0"/>
        <v>0.18219373088486979</v>
      </c>
      <c r="AD51">
        <f t="shared" si="1"/>
        <v>21.507536136361537</v>
      </c>
      <c r="AE51">
        <f>'IDT-1'!D51</f>
        <v>0</v>
      </c>
      <c r="AF51" s="25"/>
      <c r="AG51">
        <f t="shared" si="2"/>
        <v>21.507536136361537</v>
      </c>
      <c r="AI51" s="35">
        <f>PXIL!L51</f>
        <v>0</v>
      </c>
      <c r="AJ51" s="35">
        <f>PXIL!R51</f>
        <v>0</v>
      </c>
      <c r="AK51" s="35">
        <f>RTM_IEX!L51</f>
        <v>1.73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14.41</v>
      </c>
      <c r="AB52" s="76">
        <f>-STOA!R52</f>
        <v>0</v>
      </c>
      <c r="AC52">
        <f t="shared" si="0"/>
        <v>0.18462973088486978</v>
      </c>
      <c r="AD52">
        <f t="shared" si="1"/>
        <v>21.795100136361537</v>
      </c>
      <c r="AE52">
        <f>'IDT-1'!D52</f>
        <v>0</v>
      </c>
      <c r="AF52" s="25"/>
      <c r="AG52">
        <f t="shared" si="2"/>
        <v>21.795100136361537</v>
      </c>
      <c r="AI52" s="35">
        <f>PXIL!L52</f>
        <v>0</v>
      </c>
      <c r="AJ52" s="35">
        <f>PXIL!R52</f>
        <v>0</v>
      </c>
      <c r="AK52" s="35">
        <f>RTM_IEX!L52</f>
        <v>1.73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14.65</v>
      </c>
      <c r="AB53" s="76">
        <f>-STOA!R53</f>
        <v>0</v>
      </c>
      <c r="AC53">
        <f t="shared" si="0"/>
        <v>0.18504973088486978</v>
      </c>
      <c r="AD53">
        <f t="shared" si="1"/>
        <v>21.844680136361532</v>
      </c>
      <c r="AE53">
        <f>'IDT-1'!D53</f>
        <v>0</v>
      </c>
      <c r="AF53" s="25"/>
      <c r="AG53">
        <f t="shared" si="2"/>
        <v>21.844680136361532</v>
      </c>
      <c r="AI53" s="35">
        <f>PXIL!L53</f>
        <v>0</v>
      </c>
      <c r="AJ53" s="35">
        <f>PXIL!R53</f>
        <v>0</v>
      </c>
      <c r="AK53" s="35">
        <f>RTM_IEX!L53</f>
        <v>1.54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14.94</v>
      </c>
      <c r="AB54" s="76">
        <f>-STOA!R54</f>
        <v>0</v>
      </c>
      <c r="AC54">
        <f t="shared" si="0"/>
        <v>0.18504973088486978</v>
      </c>
      <c r="AD54">
        <f t="shared" si="1"/>
        <v>21.844680136361532</v>
      </c>
      <c r="AE54">
        <f>'IDT-1'!D54</f>
        <v>0</v>
      </c>
      <c r="AF54" s="25"/>
      <c r="AG54">
        <f t="shared" si="2"/>
        <v>21.844680136361532</v>
      </c>
      <c r="AI54" s="35">
        <f>PXIL!L54</f>
        <v>0</v>
      </c>
      <c r="AJ54" s="35">
        <f>PXIL!R54</f>
        <v>0</v>
      </c>
      <c r="AK54" s="35">
        <f>RTM_IEX!L54</f>
        <v>1.25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15.28</v>
      </c>
      <c r="AB55" s="76">
        <f>-STOA!R55</f>
        <v>0</v>
      </c>
      <c r="AC55">
        <f t="shared" si="0"/>
        <v>0.18303373088486977</v>
      </c>
      <c r="AD55">
        <f t="shared" si="1"/>
        <v>21.606696136361535</v>
      </c>
      <c r="AE55">
        <f>'IDT-1'!D55</f>
        <v>0</v>
      </c>
      <c r="AF55" s="25"/>
      <c r="AG55">
        <f t="shared" si="2"/>
        <v>21.606696136361535</v>
      </c>
      <c r="AI55" s="35">
        <f>PXIL!L55</f>
        <v>0</v>
      </c>
      <c r="AJ55" s="35">
        <f>PXIL!R55</f>
        <v>0</v>
      </c>
      <c r="AK55" s="35">
        <f>RTM_IEX!L55</f>
        <v>0.67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15.09</v>
      </c>
      <c r="AB56" s="76">
        <f>-STOA!R56</f>
        <v>0</v>
      </c>
      <c r="AC56">
        <f t="shared" si="0"/>
        <v>0.18227773088486979</v>
      </c>
      <c r="AD56">
        <f t="shared" si="1"/>
        <v>21.517452136361534</v>
      </c>
      <c r="AE56">
        <f>'IDT-1'!D56</f>
        <v>0</v>
      </c>
      <c r="AF56" s="25"/>
      <c r="AG56">
        <f t="shared" si="2"/>
        <v>21.517452136361534</v>
      </c>
      <c r="AI56" s="35">
        <f>PXIL!L56</f>
        <v>0</v>
      </c>
      <c r="AJ56" s="35">
        <f>PXIL!R56</f>
        <v>0</v>
      </c>
      <c r="AK56" s="35">
        <f>RTM_IEX!L56</f>
        <v>0.77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14.85</v>
      </c>
      <c r="AB57" s="76">
        <f>-STOA!R57</f>
        <v>0</v>
      </c>
      <c r="AC57">
        <f t="shared" si="0"/>
        <v>0.17622973088486976</v>
      </c>
      <c r="AD57">
        <f t="shared" si="1"/>
        <v>20.803500136361532</v>
      </c>
      <c r="AE57">
        <f>'IDT-1'!D57</f>
        <v>0</v>
      </c>
      <c r="AF57" s="25"/>
      <c r="AG57">
        <f t="shared" si="2"/>
        <v>20.803500136361532</v>
      </c>
      <c r="AI57" s="35">
        <f>PXIL!L57</f>
        <v>0</v>
      </c>
      <c r="AJ57" s="35">
        <f>PXIL!R57</f>
        <v>0</v>
      </c>
      <c r="AK57" s="35">
        <f>RTM_IEX!L57</f>
        <v>0.28999999999999998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14.6</v>
      </c>
      <c r="AB58" s="76">
        <f>-STOA!R58</f>
        <v>0</v>
      </c>
      <c r="AC58">
        <f t="shared" si="0"/>
        <v>0.17169373088486978</v>
      </c>
      <c r="AD58">
        <f t="shared" si="1"/>
        <v>20.268036136361534</v>
      </c>
      <c r="AE58">
        <f>'IDT-1'!D58</f>
        <v>0</v>
      </c>
      <c r="AF58" s="25"/>
      <c r="AG58">
        <f t="shared" si="2"/>
        <v>20.268036136361534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14.46</v>
      </c>
      <c r="AB59" s="76">
        <f>-STOA!R59</f>
        <v>0</v>
      </c>
      <c r="AC59">
        <f t="shared" si="0"/>
        <v>0.1713577308848698</v>
      </c>
      <c r="AD59">
        <f t="shared" si="1"/>
        <v>20.228372136361536</v>
      </c>
      <c r="AE59">
        <f>'IDT-1'!D59</f>
        <v>0</v>
      </c>
      <c r="AF59" s="25"/>
      <c r="AG59">
        <f t="shared" si="2"/>
        <v>20.228372136361536</v>
      </c>
      <c r="AI59" s="35">
        <f>PXIL!L59</f>
        <v>0</v>
      </c>
      <c r="AJ59" s="35">
        <f>PXIL!R59</f>
        <v>0</v>
      </c>
      <c r="AK59" s="35">
        <f>RTM_IEX!L59</f>
        <v>0.1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14.25</v>
      </c>
      <c r="AB60" s="76">
        <f>-STOA!R60</f>
        <v>0</v>
      </c>
      <c r="AC60">
        <f t="shared" si="0"/>
        <v>0.17202973088486978</v>
      </c>
      <c r="AD60">
        <f t="shared" si="1"/>
        <v>20.307700136361536</v>
      </c>
      <c r="AE60">
        <f>'IDT-1'!D60</f>
        <v>0</v>
      </c>
      <c r="AF60" s="25"/>
      <c r="AG60">
        <f t="shared" si="2"/>
        <v>20.307700136361536</v>
      </c>
      <c r="AI60" s="35">
        <f>PXIL!L60</f>
        <v>0</v>
      </c>
      <c r="AJ60" s="35">
        <f>PXIL!R60</f>
        <v>0</v>
      </c>
      <c r="AK60" s="35">
        <f>RTM_IEX!L60</f>
        <v>0.39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13.83</v>
      </c>
      <c r="AB61" s="76">
        <f>-STOA!R61</f>
        <v>0</v>
      </c>
      <c r="AC61">
        <f t="shared" si="0"/>
        <v>0.17009773088486976</v>
      </c>
      <c r="AD61">
        <f t="shared" si="1"/>
        <v>20.079632136361532</v>
      </c>
      <c r="AE61">
        <f>'IDT-1'!D61</f>
        <v>0</v>
      </c>
      <c r="AF61" s="25"/>
      <c r="AG61">
        <f t="shared" si="2"/>
        <v>20.079632136361532</v>
      </c>
      <c r="AI61" s="35">
        <f>PXIL!L61</f>
        <v>0</v>
      </c>
      <c r="AJ61" s="35">
        <f>PXIL!R61</f>
        <v>0</v>
      </c>
      <c r="AK61" s="35">
        <f>RTM_IEX!L61</f>
        <v>0.57999999999999996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13.4</v>
      </c>
      <c r="AB62" s="76">
        <f>-STOA!R62</f>
        <v>0</v>
      </c>
      <c r="AC62">
        <f t="shared" si="0"/>
        <v>0.16967773088486976</v>
      </c>
      <c r="AD62">
        <f t="shared" si="1"/>
        <v>20.030052136361533</v>
      </c>
      <c r="AE62">
        <f>'IDT-1'!D62</f>
        <v>0</v>
      </c>
      <c r="AF62" s="25"/>
      <c r="AG62">
        <f t="shared" si="2"/>
        <v>20.030052136361533</v>
      </c>
      <c r="AI62" s="35">
        <f>PXIL!L62</f>
        <v>0</v>
      </c>
      <c r="AJ62" s="35">
        <f>PXIL!R62</f>
        <v>0</v>
      </c>
      <c r="AK62" s="35">
        <f>RTM_IEX!L62</f>
        <v>0.96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12.73</v>
      </c>
      <c r="AB63" s="76">
        <f>-STOA!R63</f>
        <v>0</v>
      </c>
      <c r="AC63">
        <f t="shared" si="0"/>
        <v>0.16976173088486982</v>
      </c>
      <c r="AD63">
        <f t="shared" si="1"/>
        <v>20.039968136361537</v>
      </c>
      <c r="AE63">
        <f>'IDT-1'!D63</f>
        <v>0</v>
      </c>
      <c r="AF63" s="25"/>
      <c r="AG63">
        <f t="shared" si="2"/>
        <v>20.039968136361537</v>
      </c>
      <c r="AI63" s="35">
        <f>PXIL!L63</f>
        <v>0</v>
      </c>
      <c r="AJ63" s="35">
        <f>PXIL!R63</f>
        <v>0</v>
      </c>
      <c r="AK63" s="35">
        <f>RTM_IEX!L63</f>
        <v>1.64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11.86</v>
      </c>
      <c r="AB64" s="76">
        <f>-STOA!R64</f>
        <v>0</v>
      </c>
      <c r="AC64">
        <f t="shared" si="0"/>
        <v>0.16976173088486979</v>
      </c>
      <c r="AD64">
        <f t="shared" si="1"/>
        <v>20.039968136361534</v>
      </c>
      <c r="AE64">
        <f>'IDT-1'!D64</f>
        <v>0</v>
      </c>
      <c r="AF64" s="25"/>
      <c r="AG64">
        <f t="shared" si="2"/>
        <v>20.039968136361534</v>
      </c>
      <c r="AI64" s="35">
        <f>PXIL!L64</f>
        <v>0</v>
      </c>
      <c r="AJ64" s="35">
        <f>PXIL!R64</f>
        <v>0</v>
      </c>
      <c r="AK64" s="35">
        <f>RTM_IEX!L64</f>
        <v>2.5099999999999998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10.8</v>
      </c>
      <c r="AB65" s="76">
        <f>-STOA!R65</f>
        <v>0</v>
      </c>
      <c r="AC65">
        <f t="shared" si="0"/>
        <v>0.17219773088486978</v>
      </c>
      <c r="AD65">
        <f t="shared" si="1"/>
        <v>20.327532136361533</v>
      </c>
      <c r="AE65">
        <f>'IDT-1'!D65</f>
        <v>0</v>
      </c>
      <c r="AF65" s="25"/>
      <c r="AG65">
        <f t="shared" si="2"/>
        <v>20.327532136361533</v>
      </c>
      <c r="AI65" s="35">
        <f>PXIL!L65</f>
        <v>0</v>
      </c>
      <c r="AJ65" s="35">
        <f>PXIL!R65</f>
        <v>0</v>
      </c>
      <c r="AK65" s="35">
        <f>RTM_IEX!L65</f>
        <v>3.86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10.120000000000001</v>
      </c>
      <c r="AB66" s="76">
        <f>-STOA!R66</f>
        <v>0</v>
      </c>
      <c r="AC66">
        <f t="shared" si="0"/>
        <v>0.1745497308848698</v>
      </c>
      <c r="AD66">
        <f t="shared" si="1"/>
        <v>20.605180136361536</v>
      </c>
      <c r="AE66">
        <f>'IDT-1'!D66</f>
        <v>0</v>
      </c>
      <c r="AF66" s="25"/>
      <c r="AG66">
        <f t="shared" si="2"/>
        <v>20.605180136361536</v>
      </c>
      <c r="AI66" s="35">
        <f>PXIL!L66</f>
        <v>0</v>
      </c>
      <c r="AJ66" s="35">
        <f>PXIL!R66</f>
        <v>0</v>
      </c>
      <c r="AK66" s="35">
        <f>RTM_IEX!L66</f>
        <v>4.82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9.5500000000000007</v>
      </c>
      <c r="AB67" s="76">
        <f>-STOA!R67</f>
        <v>0</v>
      </c>
      <c r="AC67">
        <f t="shared" si="0"/>
        <v>0.17622973088486979</v>
      </c>
      <c r="AD67">
        <f t="shared" si="1"/>
        <v>20.803500136361535</v>
      </c>
      <c r="AE67">
        <f>'IDT-1'!D67</f>
        <v>0</v>
      </c>
      <c r="AF67" s="25"/>
      <c r="AG67">
        <f t="shared" si="2"/>
        <v>20.803500136361535</v>
      </c>
      <c r="AI67" s="35">
        <f>PXIL!L67</f>
        <v>0</v>
      </c>
      <c r="AJ67" s="35">
        <f>PXIL!R67</f>
        <v>0</v>
      </c>
      <c r="AK67" s="35">
        <f>RTM_IEX!L67</f>
        <v>5.59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9.08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0.18118573088486978</v>
      </c>
      <c r="AD68">
        <f t="shared" ref="AD68:AD98" si="4">SUM(B68:AB68,AI68:AV68)-AC68</f>
        <v>21.388544136361531</v>
      </c>
      <c r="AE68">
        <f>'IDT-1'!D68</f>
        <v>0</v>
      </c>
      <c r="AF68" s="25"/>
      <c r="AG68">
        <f t="shared" ref="AG68:AG98" si="5">SUM(AD68:AF68)</f>
        <v>21.388544136361531</v>
      </c>
      <c r="AI68" s="35">
        <f>PXIL!L68</f>
        <v>0</v>
      </c>
      <c r="AJ68" s="35">
        <f>PXIL!R68</f>
        <v>0</v>
      </c>
      <c r="AK68" s="35">
        <f>RTM_IEX!L68</f>
        <v>6.65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8.92</v>
      </c>
      <c r="AB69" s="76">
        <f>-STOA!R69</f>
        <v>0</v>
      </c>
      <c r="AC69">
        <f t="shared" si="3"/>
        <v>0.18546973088486979</v>
      </c>
      <c r="AD69">
        <f t="shared" si="4"/>
        <v>21.894260136361535</v>
      </c>
      <c r="AE69">
        <f>'IDT-1'!D69</f>
        <v>0</v>
      </c>
      <c r="AF69" s="25"/>
      <c r="AG69">
        <f t="shared" si="5"/>
        <v>21.894260136361535</v>
      </c>
      <c r="AI69" s="35">
        <f>PXIL!L69</f>
        <v>0</v>
      </c>
      <c r="AJ69" s="35">
        <f>PXIL!R69</f>
        <v>0</v>
      </c>
      <c r="AK69" s="35">
        <f>RTM_IEX!L69</f>
        <v>7.32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7.68</v>
      </c>
      <c r="AB70" s="76">
        <f>-STOA!R70</f>
        <v>0</v>
      </c>
      <c r="AC70">
        <f t="shared" si="3"/>
        <v>0.19210573088486979</v>
      </c>
      <c r="AD70">
        <f t="shared" si="4"/>
        <v>22.677624136361537</v>
      </c>
      <c r="AE70">
        <f>'IDT-1'!D70</f>
        <v>0</v>
      </c>
      <c r="AF70" s="25"/>
      <c r="AG70">
        <f t="shared" si="5"/>
        <v>22.677624136361537</v>
      </c>
      <c r="AI70" s="35">
        <f>PXIL!L70</f>
        <v>0</v>
      </c>
      <c r="AJ70" s="35">
        <f>PXIL!R70</f>
        <v>0</v>
      </c>
      <c r="AK70" s="35">
        <f>RTM_IEX!L70</f>
        <v>9.35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7.28</v>
      </c>
      <c r="AB71" s="76">
        <f>-STOA!R71</f>
        <v>0</v>
      </c>
      <c r="AC71">
        <f t="shared" si="3"/>
        <v>0.1968097308848698</v>
      </c>
      <c r="AD71">
        <f t="shared" si="4"/>
        <v>23.232920136361535</v>
      </c>
      <c r="AE71">
        <f>'IDT-1'!D71</f>
        <v>0</v>
      </c>
      <c r="AF71" s="25"/>
      <c r="AG71">
        <f t="shared" si="5"/>
        <v>23.232920136361535</v>
      </c>
      <c r="AI71" s="35">
        <f>PXIL!L71</f>
        <v>0</v>
      </c>
      <c r="AJ71" s="35">
        <f>PXIL!R71</f>
        <v>0</v>
      </c>
      <c r="AK71" s="35">
        <f>RTM_IEX!L71</f>
        <v>10.31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7.08</v>
      </c>
      <c r="AB72" s="76">
        <f>-STOA!R72</f>
        <v>0</v>
      </c>
      <c r="AC72">
        <f t="shared" si="3"/>
        <v>0.19756573088486978</v>
      </c>
      <c r="AD72">
        <f t="shared" si="4"/>
        <v>23.322164136361536</v>
      </c>
      <c r="AE72">
        <f>'IDT-1'!D72</f>
        <v>0</v>
      </c>
      <c r="AF72" s="25"/>
      <c r="AG72">
        <f t="shared" si="5"/>
        <v>23.322164136361536</v>
      </c>
      <c r="AI72" s="35">
        <f>PXIL!L72</f>
        <v>0</v>
      </c>
      <c r="AJ72" s="35">
        <f>PXIL!R72</f>
        <v>0</v>
      </c>
      <c r="AK72" s="35">
        <f>RTM_IEX!L72</f>
        <v>10.6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7.04</v>
      </c>
      <c r="AB73" s="76">
        <f>-STOA!R73</f>
        <v>0</v>
      </c>
      <c r="AC73">
        <f t="shared" si="3"/>
        <v>0.20537773088486977</v>
      </c>
      <c r="AD73">
        <f t="shared" si="4"/>
        <v>24.244352136361535</v>
      </c>
      <c r="AE73">
        <f>'IDT-1'!D73</f>
        <v>0</v>
      </c>
      <c r="AF73" s="25"/>
      <c r="AG73">
        <f t="shared" si="5"/>
        <v>24.244352136361535</v>
      </c>
      <c r="AI73" s="35">
        <f>PXIL!L73</f>
        <v>0</v>
      </c>
      <c r="AJ73" s="35">
        <f>PXIL!R73</f>
        <v>0</v>
      </c>
      <c r="AK73" s="35">
        <f>RTM_IEX!L73</f>
        <v>11.57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6.75</v>
      </c>
      <c r="AB74" s="76">
        <f>-STOA!R74</f>
        <v>0</v>
      </c>
      <c r="AC74">
        <f t="shared" si="3"/>
        <v>0.21344173088486978</v>
      </c>
      <c r="AD74">
        <f t="shared" si="4"/>
        <v>25.196288136361535</v>
      </c>
      <c r="AE74">
        <f>'IDT-1'!D74</f>
        <v>0</v>
      </c>
      <c r="AF74" s="25"/>
      <c r="AG74">
        <f t="shared" si="5"/>
        <v>25.196288136361535</v>
      </c>
      <c r="AI74" s="35">
        <f>PXIL!L74</f>
        <v>0</v>
      </c>
      <c r="AJ74" s="35">
        <f>PXIL!R74</f>
        <v>0</v>
      </c>
      <c r="AK74" s="35">
        <f>RTM_IEX!L74</f>
        <v>12.82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5.8397335887961308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6.75</v>
      </c>
      <c r="AB75" s="76">
        <f>-STOA!R75</f>
        <v>0</v>
      </c>
      <c r="AC75">
        <f t="shared" si="3"/>
        <v>0.21663376214588748</v>
      </c>
      <c r="AD75">
        <f t="shared" si="4"/>
        <v>25.573099826650246</v>
      </c>
      <c r="AE75">
        <f>'IDT-1'!D75</f>
        <v>0</v>
      </c>
      <c r="AF75" s="25"/>
      <c r="AG75">
        <f t="shared" si="5"/>
        <v>25.573099826650246</v>
      </c>
      <c r="AI75" s="35">
        <f>PXIL!L75</f>
        <v>0</v>
      </c>
      <c r="AJ75" s="35">
        <f>PXIL!R75</f>
        <v>0</v>
      </c>
      <c r="AK75" s="35">
        <f>RTM_IEX!L75</f>
        <v>13.2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5.8397335887961308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6.75</v>
      </c>
      <c r="AB76" s="76">
        <f>-STOA!R76</f>
        <v>0</v>
      </c>
      <c r="AC76">
        <f t="shared" si="3"/>
        <v>0.22469776214588749</v>
      </c>
      <c r="AD76">
        <f t="shared" si="4"/>
        <v>26.525035826650246</v>
      </c>
      <c r="AE76">
        <f>'IDT-1'!D76</f>
        <v>0</v>
      </c>
      <c r="AF76" s="25"/>
      <c r="AG76">
        <f t="shared" si="5"/>
        <v>26.525035826650246</v>
      </c>
      <c r="AI76" s="35">
        <f>PXIL!L76</f>
        <v>0</v>
      </c>
      <c r="AJ76" s="35">
        <f>PXIL!R76</f>
        <v>0</v>
      </c>
      <c r="AK76" s="35">
        <f>RTM_IEX!L76</f>
        <v>14.16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5.8397335887961308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6.75</v>
      </c>
      <c r="AB77" s="76">
        <f>-STOA!R77</f>
        <v>0</v>
      </c>
      <c r="AC77">
        <f t="shared" si="3"/>
        <v>0.22721776214588751</v>
      </c>
      <c r="AD77">
        <f t="shared" si="4"/>
        <v>26.822515826650243</v>
      </c>
      <c r="AE77">
        <f>'IDT-1'!D77</f>
        <v>0</v>
      </c>
      <c r="AF77" s="25"/>
      <c r="AG77">
        <f t="shared" si="5"/>
        <v>26.822515826650243</v>
      </c>
      <c r="AI77" s="35">
        <f>PXIL!L77</f>
        <v>0</v>
      </c>
      <c r="AJ77" s="35">
        <f>PXIL!R77</f>
        <v>0</v>
      </c>
      <c r="AK77" s="35">
        <f>RTM_IEX!L77</f>
        <v>14.46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5.8397335887961308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6.75</v>
      </c>
      <c r="AB78" s="76">
        <f>-STOA!R78</f>
        <v>0</v>
      </c>
      <c r="AC78">
        <f t="shared" si="3"/>
        <v>0.2255377621458875</v>
      </c>
      <c r="AD78">
        <f t="shared" si="4"/>
        <v>26.624195826650244</v>
      </c>
      <c r="AE78">
        <f>'IDT-1'!D78</f>
        <v>0</v>
      </c>
      <c r="AF78" s="25"/>
      <c r="AG78">
        <f t="shared" si="5"/>
        <v>26.624195826650244</v>
      </c>
      <c r="AI78" s="35">
        <f>PXIL!L78</f>
        <v>0</v>
      </c>
      <c r="AJ78" s="35">
        <f>PXIL!R78</f>
        <v>0</v>
      </c>
      <c r="AK78" s="35">
        <f>RTM_IEX!L78</f>
        <v>14.26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5.8397695979800375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6.75</v>
      </c>
      <c r="AB79" s="76">
        <f>-STOA!R79</f>
        <v>0</v>
      </c>
      <c r="AC79">
        <f t="shared" si="3"/>
        <v>0.2247820646230323</v>
      </c>
      <c r="AD79">
        <f t="shared" si="4"/>
        <v>26.534987533357008</v>
      </c>
      <c r="AE79">
        <f>'IDT-1'!D79</f>
        <v>0</v>
      </c>
      <c r="AF79" s="25"/>
      <c r="AG79">
        <f t="shared" si="5"/>
        <v>26.534987533357008</v>
      </c>
      <c r="AI79" s="35">
        <f>PXIL!L79</f>
        <v>0</v>
      </c>
      <c r="AJ79" s="35">
        <f>PXIL!R79</f>
        <v>0</v>
      </c>
      <c r="AK79" s="35">
        <f>RTM_IEX!L79</f>
        <v>14.17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5.8397695979800375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6.75</v>
      </c>
      <c r="AB80" s="76">
        <f>-STOA!R80</f>
        <v>0</v>
      </c>
      <c r="AC80">
        <f t="shared" si="3"/>
        <v>0.22318606462303231</v>
      </c>
      <c r="AD80">
        <f t="shared" si="4"/>
        <v>26.346583533357006</v>
      </c>
      <c r="AE80">
        <f>'IDT-1'!D80</f>
        <v>0</v>
      </c>
      <c r="AF80" s="25"/>
      <c r="AG80">
        <f t="shared" si="5"/>
        <v>26.346583533357006</v>
      </c>
      <c r="AI80" s="35">
        <f>PXIL!L80</f>
        <v>0</v>
      </c>
      <c r="AJ80" s="35">
        <f>PXIL!R80</f>
        <v>0</v>
      </c>
      <c r="AK80" s="35">
        <f>RTM_IEX!L80</f>
        <v>13.98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5.8397695979800375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6.75</v>
      </c>
      <c r="AB81" s="76">
        <f>-STOA!R81</f>
        <v>0</v>
      </c>
      <c r="AC81">
        <f t="shared" si="3"/>
        <v>0.2190700646230323</v>
      </c>
      <c r="AD81">
        <f t="shared" si="4"/>
        <v>25.860699533357007</v>
      </c>
      <c r="AE81">
        <f>'IDT-1'!D81</f>
        <v>0</v>
      </c>
      <c r="AF81" s="25"/>
      <c r="AG81">
        <f t="shared" si="5"/>
        <v>25.860699533357007</v>
      </c>
      <c r="AI81" s="35">
        <f>PXIL!L81</f>
        <v>0</v>
      </c>
      <c r="AJ81" s="35">
        <f>PXIL!R81</f>
        <v>0</v>
      </c>
      <c r="AK81" s="35">
        <f>RTM_IEX!L81</f>
        <v>13.49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5.8397695979800375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6.75</v>
      </c>
      <c r="AB82" s="76">
        <f>-STOA!R82</f>
        <v>0</v>
      </c>
      <c r="AC82">
        <f t="shared" si="3"/>
        <v>0.21503806462303232</v>
      </c>
      <c r="AD82">
        <f t="shared" si="4"/>
        <v>25.384731533357002</v>
      </c>
      <c r="AE82">
        <f>'IDT-1'!D82</f>
        <v>0</v>
      </c>
      <c r="AF82" s="25"/>
      <c r="AG82">
        <f t="shared" si="5"/>
        <v>25.384731533357002</v>
      </c>
      <c r="AI82" s="35">
        <f>PXIL!L82</f>
        <v>0</v>
      </c>
      <c r="AJ82" s="35">
        <f>PXIL!R82</f>
        <v>0</v>
      </c>
      <c r="AK82" s="35">
        <f>RTM_IEX!L82</f>
        <v>13.01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5.8397829399739827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6.75</v>
      </c>
      <c r="AB83" s="76">
        <f>-STOA!R83</f>
        <v>0</v>
      </c>
      <c r="AC83">
        <f t="shared" si="3"/>
        <v>0.21503817669578146</v>
      </c>
      <c r="AD83">
        <f t="shared" si="4"/>
        <v>25.384744763278203</v>
      </c>
      <c r="AE83">
        <f>'IDT-1'!D83</f>
        <v>0</v>
      </c>
      <c r="AF83" s="25"/>
      <c r="AG83">
        <f t="shared" si="5"/>
        <v>25.384744763278203</v>
      </c>
      <c r="AI83" s="35">
        <f>PXIL!L83</f>
        <v>0</v>
      </c>
      <c r="AJ83" s="35">
        <f>PXIL!R83</f>
        <v>0</v>
      </c>
      <c r="AK83" s="35">
        <f>RTM_IEX!L83</f>
        <v>13.01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5.8397829399739827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6.75</v>
      </c>
      <c r="AB84" s="76">
        <f>-STOA!R84</f>
        <v>0</v>
      </c>
      <c r="AC84">
        <f t="shared" si="3"/>
        <v>0.20773017669578145</v>
      </c>
      <c r="AD84">
        <f t="shared" si="4"/>
        <v>24.5220527632782</v>
      </c>
      <c r="AE84">
        <f>'IDT-1'!D84</f>
        <v>0</v>
      </c>
      <c r="AF84" s="25"/>
      <c r="AG84">
        <f t="shared" si="5"/>
        <v>24.5220527632782</v>
      </c>
      <c r="AI84" s="35">
        <f>PXIL!L84</f>
        <v>0</v>
      </c>
      <c r="AJ84" s="35">
        <f>PXIL!R84</f>
        <v>0</v>
      </c>
      <c r="AK84" s="35">
        <f>RTM_IEX!L84</f>
        <v>12.14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5.8397829399739827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6.75</v>
      </c>
      <c r="AB85" s="76">
        <f>-STOA!R85</f>
        <v>0</v>
      </c>
      <c r="AC85">
        <f t="shared" si="3"/>
        <v>0.20294217669578146</v>
      </c>
      <c r="AD85">
        <f t="shared" si="4"/>
        <v>23.956840763278201</v>
      </c>
      <c r="AE85">
        <f>'IDT-1'!D85</f>
        <v>0</v>
      </c>
      <c r="AF85" s="25"/>
      <c r="AG85">
        <f t="shared" si="5"/>
        <v>23.956840763278201</v>
      </c>
      <c r="AI85" s="35">
        <f>PXIL!L85</f>
        <v>0</v>
      </c>
      <c r="AJ85" s="35">
        <f>PXIL!R85</f>
        <v>0</v>
      </c>
      <c r="AK85" s="35">
        <f>RTM_IEX!L85</f>
        <v>11.57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5.8397829399739827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6.75</v>
      </c>
      <c r="AB86" s="76">
        <f>-STOA!R86</f>
        <v>0</v>
      </c>
      <c r="AC86">
        <f t="shared" si="3"/>
        <v>0.20050617669578144</v>
      </c>
      <c r="AD86">
        <f t="shared" si="4"/>
        <v>23.669276763278198</v>
      </c>
      <c r="AE86">
        <f>'IDT-1'!D86</f>
        <v>0</v>
      </c>
      <c r="AF86" s="25"/>
      <c r="AG86">
        <f t="shared" si="5"/>
        <v>23.669276763278198</v>
      </c>
      <c r="AI86" s="35">
        <f>PXIL!L86</f>
        <v>0</v>
      </c>
      <c r="AJ86" s="35">
        <f>PXIL!R86</f>
        <v>0</v>
      </c>
      <c r="AK86" s="35">
        <f>RTM_IEX!L86</f>
        <v>11.28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5.8397829399739827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6.75</v>
      </c>
      <c r="AB87" s="76">
        <f>-STOA!R87</f>
        <v>0</v>
      </c>
      <c r="AC87">
        <f t="shared" si="3"/>
        <v>0.19723017669578147</v>
      </c>
      <c r="AD87">
        <f t="shared" si="4"/>
        <v>23.282552763278201</v>
      </c>
      <c r="AE87">
        <f>'IDT-1'!D87</f>
        <v>0</v>
      </c>
      <c r="AF87" s="25"/>
      <c r="AG87">
        <f t="shared" si="5"/>
        <v>23.282552763278201</v>
      </c>
      <c r="AI87" s="35">
        <f>PXIL!L87</f>
        <v>0</v>
      </c>
      <c r="AJ87" s="35">
        <f>PXIL!R87</f>
        <v>0</v>
      </c>
      <c r="AK87" s="35">
        <f>RTM_IEX!L87</f>
        <v>10.89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5.8397829399739827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6.75</v>
      </c>
      <c r="AB88" s="76">
        <f>-STOA!R88</f>
        <v>0</v>
      </c>
      <c r="AC88">
        <f t="shared" si="3"/>
        <v>0.19723017669578147</v>
      </c>
      <c r="AD88">
        <f t="shared" si="4"/>
        <v>23.282552763278201</v>
      </c>
      <c r="AE88">
        <f>'IDT-1'!D88</f>
        <v>0</v>
      </c>
      <c r="AF88" s="25"/>
      <c r="AG88">
        <f t="shared" si="5"/>
        <v>23.282552763278201</v>
      </c>
      <c r="AI88" s="35">
        <f>PXIL!L88</f>
        <v>0</v>
      </c>
      <c r="AJ88" s="35">
        <f>PXIL!R88</f>
        <v>0</v>
      </c>
      <c r="AK88" s="35">
        <f>RTM_IEX!L88</f>
        <v>10.89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5.8397829399739827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6.75</v>
      </c>
      <c r="AB89" s="76">
        <f>-STOA!R89</f>
        <v>0</v>
      </c>
      <c r="AC89">
        <f t="shared" si="3"/>
        <v>0.19563417669578143</v>
      </c>
      <c r="AD89">
        <f t="shared" si="4"/>
        <v>23.094148763278202</v>
      </c>
      <c r="AE89">
        <f>'IDT-1'!D89</f>
        <v>0</v>
      </c>
      <c r="AF89" s="25"/>
      <c r="AG89">
        <f t="shared" si="5"/>
        <v>23.094148763278202</v>
      </c>
      <c r="AI89" s="35">
        <f>PXIL!L89</f>
        <v>0</v>
      </c>
      <c r="AJ89" s="35">
        <f>PXIL!R89</f>
        <v>0</v>
      </c>
      <c r="AK89" s="35">
        <f>RTM_IEX!L89</f>
        <v>10.7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5.8397829399739827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6.75</v>
      </c>
      <c r="AB90" s="76">
        <f>-STOA!R90</f>
        <v>0</v>
      </c>
      <c r="AC90">
        <f t="shared" si="3"/>
        <v>0.19403817669578144</v>
      </c>
      <c r="AD90">
        <f t="shared" si="4"/>
        <v>22.905744763278204</v>
      </c>
      <c r="AE90">
        <f>'IDT-1'!D90</f>
        <v>0</v>
      </c>
      <c r="AF90" s="25"/>
      <c r="AG90">
        <f t="shared" si="5"/>
        <v>22.905744763278204</v>
      </c>
      <c r="AI90" s="35">
        <f>PXIL!L90</f>
        <v>0</v>
      </c>
      <c r="AJ90" s="35">
        <f>PXIL!R90</f>
        <v>0</v>
      </c>
      <c r="AK90" s="35">
        <f>RTM_IEX!L90</f>
        <v>10.51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5.8397829399739827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6.75</v>
      </c>
      <c r="AB91" s="76">
        <f>-STOA!R91</f>
        <v>0</v>
      </c>
      <c r="AC91">
        <f t="shared" si="3"/>
        <v>0.19319817669578143</v>
      </c>
      <c r="AD91">
        <f t="shared" si="4"/>
        <v>22.806584763278202</v>
      </c>
      <c r="AE91">
        <f>'IDT-1'!D91</f>
        <v>0</v>
      </c>
      <c r="AF91" s="25"/>
      <c r="AG91">
        <f t="shared" si="5"/>
        <v>22.806584763278202</v>
      </c>
      <c r="AI91" s="35">
        <f>PXIL!L91</f>
        <v>0</v>
      </c>
      <c r="AJ91" s="35">
        <f>PXIL!R91</f>
        <v>0</v>
      </c>
      <c r="AK91" s="35">
        <f>RTM_IEX!L91</f>
        <v>10.41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5.8397829399739827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6.75</v>
      </c>
      <c r="AB92" s="76">
        <f>-STOA!R92</f>
        <v>0</v>
      </c>
      <c r="AC92">
        <f t="shared" si="3"/>
        <v>0.18673017669578146</v>
      </c>
      <c r="AD92">
        <f t="shared" si="4"/>
        <v>22.043052763278201</v>
      </c>
      <c r="AE92">
        <f>'IDT-1'!D92</f>
        <v>0</v>
      </c>
      <c r="AF92" s="25"/>
      <c r="AG92">
        <f t="shared" si="5"/>
        <v>22.043052763278201</v>
      </c>
      <c r="AI92" s="35">
        <f>PXIL!L92</f>
        <v>0</v>
      </c>
      <c r="AJ92" s="35">
        <f>PXIL!R92</f>
        <v>0</v>
      </c>
      <c r="AK92" s="35">
        <f>RTM_IEX!L92</f>
        <v>9.64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5.8397829399739827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6.75</v>
      </c>
      <c r="AB93" s="76">
        <f>-STOA!R93</f>
        <v>0</v>
      </c>
      <c r="AC93">
        <f t="shared" si="3"/>
        <v>0.18185817669578147</v>
      </c>
      <c r="AD93">
        <f t="shared" si="4"/>
        <v>21.467924763278202</v>
      </c>
      <c r="AE93">
        <f>'IDT-1'!D93</f>
        <v>0</v>
      </c>
      <c r="AF93" s="25"/>
      <c r="AG93">
        <f t="shared" si="5"/>
        <v>21.467924763278202</v>
      </c>
      <c r="AI93" s="35">
        <f>PXIL!L93</f>
        <v>0</v>
      </c>
      <c r="AJ93" s="35">
        <f>PXIL!R93</f>
        <v>0</v>
      </c>
      <c r="AK93" s="35">
        <f>RTM_IEX!L93</f>
        <v>9.06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5.8397829399739827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6.75</v>
      </c>
      <c r="AB94" s="76">
        <f>-STOA!R94</f>
        <v>0</v>
      </c>
      <c r="AC94">
        <f t="shared" si="3"/>
        <v>0.17782617669578143</v>
      </c>
      <c r="AD94">
        <f t="shared" si="4"/>
        <v>20.991956763278203</v>
      </c>
      <c r="AE94">
        <f>'IDT-1'!D94</f>
        <v>0</v>
      </c>
      <c r="AF94" s="25"/>
      <c r="AG94">
        <f t="shared" si="5"/>
        <v>20.991956763278203</v>
      </c>
      <c r="AI94" s="35">
        <f>PXIL!L94</f>
        <v>0</v>
      </c>
      <c r="AJ94" s="35">
        <f>PXIL!R94</f>
        <v>0</v>
      </c>
      <c r="AK94" s="35">
        <f>RTM_IEX!L94</f>
        <v>8.58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5.8397829399739827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6.75</v>
      </c>
      <c r="AB95" s="76">
        <f>-STOA!R95</f>
        <v>0</v>
      </c>
      <c r="AC95">
        <f t="shared" si="3"/>
        <v>0.17295417669578145</v>
      </c>
      <c r="AD95">
        <f t="shared" si="4"/>
        <v>20.4168287632782</v>
      </c>
      <c r="AE95">
        <f>'IDT-1'!D95</f>
        <v>0</v>
      </c>
      <c r="AF95" s="25"/>
      <c r="AG95">
        <f t="shared" si="5"/>
        <v>20.4168287632782</v>
      </c>
      <c r="AI95" s="35">
        <f>PXIL!L95</f>
        <v>0</v>
      </c>
      <c r="AJ95" s="35">
        <f>PXIL!R95</f>
        <v>0</v>
      </c>
      <c r="AK95" s="35">
        <f>RTM_IEX!L95</f>
        <v>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5.8397829399739827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6.75</v>
      </c>
      <c r="AB96" s="76">
        <f>-STOA!R96</f>
        <v>0</v>
      </c>
      <c r="AC96">
        <f t="shared" si="3"/>
        <v>0.17051817669578145</v>
      </c>
      <c r="AD96">
        <f t="shared" si="4"/>
        <v>20.129264763278201</v>
      </c>
      <c r="AE96">
        <f>'IDT-1'!D96</f>
        <v>0</v>
      </c>
      <c r="AF96" s="25"/>
      <c r="AG96">
        <f t="shared" si="5"/>
        <v>20.129264763278201</v>
      </c>
      <c r="AI96" s="35">
        <f>PXIL!L96</f>
        <v>0</v>
      </c>
      <c r="AJ96" s="35">
        <f>PXIL!R96</f>
        <v>0</v>
      </c>
      <c r="AK96" s="35">
        <f>RTM_IEX!L96</f>
        <v>7.71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5.8397829399739827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6.75</v>
      </c>
      <c r="AB97" s="76">
        <f>-STOA!R97</f>
        <v>0</v>
      </c>
      <c r="AC97">
        <f t="shared" si="3"/>
        <v>0.17051817669578145</v>
      </c>
      <c r="AD97">
        <f t="shared" si="4"/>
        <v>20.129264763278201</v>
      </c>
      <c r="AE97">
        <f>'IDT-1'!D97</f>
        <v>0</v>
      </c>
      <c r="AF97" s="25"/>
      <c r="AG97">
        <f t="shared" si="5"/>
        <v>20.129264763278201</v>
      </c>
      <c r="AI97" s="35">
        <f>PXIL!L97</f>
        <v>0</v>
      </c>
      <c r="AJ97" s="35">
        <f>PXIL!R97</f>
        <v>0</v>
      </c>
      <c r="AK97" s="35">
        <f>RTM_IEX!L97</f>
        <v>7.71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5.8397829399739827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6.75</v>
      </c>
      <c r="AB98" s="76">
        <f>-STOA!R98</f>
        <v>0</v>
      </c>
      <c r="AC98">
        <f t="shared" si="3"/>
        <v>0.16808217669578146</v>
      </c>
      <c r="AD98">
        <f t="shared" si="4"/>
        <v>19.841700763278201</v>
      </c>
      <c r="AE98">
        <f>'IDT-1'!D98</f>
        <v>0</v>
      </c>
      <c r="AF98" s="25"/>
      <c r="AG98">
        <f t="shared" si="5"/>
        <v>19.841700763278201</v>
      </c>
      <c r="AI98" s="35">
        <f>PXIL!L98</f>
        <v>0</v>
      </c>
      <c r="AJ98" s="35">
        <f>PXIL!R98</f>
        <v>0</v>
      </c>
      <c r="AK98" s="35">
        <f>RTM_IEX!L98</f>
        <v>7.42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0.14015495923357663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0.21376499999999998</v>
      </c>
      <c r="AB99" s="76">
        <f t="shared" si="6"/>
        <v>0</v>
      </c>
      <c r="AC99">
        <f t="shared" si="6"/>
        <v>4.3111946575620456E-3</v>
      </c>
      <c r="AD99">
        <f t="shared" si="6"/>
        <v>0.50892626457601464</v>
      </c>
      <c r="AE99">
        <f t="shared" ref="AE99:AT99" si="7">SUM(AE3:AE98)/4000</f>
        <v>0</v>
      </c>
      <c r="AG99">
        <f t="shared" si="7"/>
        <v>0.50892626457601464</v>
      </c>
      <c r="AI99">
        <f t="shared" si="7"/>
        <v>0</v>
      </c>
      <c r="AJ99">
        <f t="shared" si="7"/>
        <v>0</v>
      </c>
      <c r="AK99">
        <f t="shared" si="7"/>
        <v>0.1593175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45592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5.49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0.16758000000000001</v>
      </c>
      <c r="AD3">
        <f>SUM(B3:AB3,AI3:AV3)-AC3</f>
        <v>19.782420000000002</v>
      </c>
      <c r="AE3">
        <v>0</v>
      </c>
      <c r="AF3" s="25"/>
      <c r="AG3">
        <f>SUM(AD3:AF3)</f>
        <v>19.782420000000002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6.07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0.17245199999999999</v>
      </c>
      <c r="AD4">
        <f t="shared" ref="AD4:AD67" si="1">SUM(B4:AB4,AI4:AV4)-AC4</f>
        <v>20.357548000000001</v>
      </c>
      <c r="AE4">
        <v>0</v>
      </c>
      <c r="AF4" s="25"/>
      <c r="AG4">
        <f t="shared" ref="AG4:AG67" si="2">SUM(AD4:AF4)</f>
        <v>20.357548000000001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3.47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0.150612</v>
      </c>
      <c r="AD5">
        <f t="shared" si="1"/>
        <v>17.779388000000001</v>
      </c>
      <c r="AE5">
        <v>0</v>
      </c>
      <c r="AF5" s="25"/>
      <c r="AG5">
        <f t="shared" si="2"/>
        <v>17.779388000000001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0.19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0.12305999999999999</v>
      </c>
      <c r="AD6">
        <f t="shared" si="1"/>
        <v>14.52694</v>
      </c>
      <c r="AE6">
        <v>0</v>
      </c>
      <c r="AF6" s="25"/>
      <c r="AG6">
        <f t="shared" si="2"/>
        <v>14.52694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0.1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0.122304</v>
      </c>
      <c r="AD7">
        <f t="shared" si="1"/>
        <v>14.437696000000001</v>
      </c>
      <c r="AE7">
        <v>0</v>
      </c>
      <c r="AF7" s="25"/>
      <c r="AG7">
        <f t="shared" si="2"/>
        <v>14.437696000000001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1.35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0.13280400000000001</v>
      </c>
      <c r="AD8">
        <f t="shared" si="1"/>
        <v>15.677196</v>
      </c>
      <c r="AE8">
        <v>0</v>
      </c>
      <c r="AF8" s="25"/>
      <c r="AG8">
        <f t="shared" si="2"/>
        <v>15.677196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0.121464</v>
      </c>
      <c r="AD9">
        <f t="shared" si="1"/>
        <v>14.338536000000001</v>
      </c>
      <c r="AE9">
        <v>0</v>
      </c>
      <c r="AF9" s="25"/>
      <c r="AG9">
        <f t="shared" si="2"/>
        <v>14.338536000000001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0.121464</v>
      </c>
      <c r="AD10">
        <f t="shared" si="1"/>
        <v>14.338536000000001</v>
      </c>
      <c r="AE10">
        <v>0</v>
      </c>
      <c r="AF10" s="25"/>
      <c r="AG10">
        <f t="shared" si="2"/>
        <v>14.338536000000001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0.121464</v>
      </c>
      <c r="AD11">
        <f t="shared" si="1"/>
        <v>14.338536000000001</v>
      </c>
      <c r="AE11">
        <v>0</v>
      </c>
      <c r="AF11" s="25"/>
      <c r="AG11">
        <f t="shared" si="2"/>
        <v>14.338536000000001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0.121464</v>
      </c>
      <c r="AD12">
        <f t="shared" si="1"/>
        <v>14.338536000000001</v>
      </c>
      <c r="AE12">
        <v>0</v>
      </c>
      <c r="AF12" s="25"/>
      <c r="AG12">
        <f t="shared" si="2"/>
        <v>14.338536000000001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0.77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0.12793199999999999</v>
      </c>
      <c r="AD13">
        <f t="shared" si="1"/>
        <v>15.102068000000001</v>
      </c>
      <c r="AE13">
        <v>0</v>
      </c>
      <c r="AF13" s="25"/>
      <c r="AG13">
        <f t="shared" si="2"/>
        <v>15.102068000000001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3.66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0.15220800000000001</v>
      </c>
      <c r="AD14">
        <f t="shared" si="1"/>
        <v>17.967791999999999</v>
      </c>
      <c r="AE14">
        <v>0</v>
      </c>
      <c r="AF14" s="25"/>
      <c r="AG14">
        <f t="shared" si="2"/>
        <v>17.967791999999999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6.07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0.17245199999999999</v>
      </c>
      <c r="AD15">
        <f t="shared" si="1"/>
        <v>20.357548000000001</v>
      </c>
      <c r="AE15">
        <v>0</v>
      </c>
      <c r="AF15" s="25"/>
      <c r="AG15">
        <f t="shared" si="2"/>
        <v>20.357548000000001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3.37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0.14977200000000002</v>
      </c>
      <c r="AD16">
        <f t="shared" si="1"/>
        <v>17.680228000000003</v>
      </c>
      <c r="AE16">
        <v>0</v>
      </c>
      <c r="AF16" s="25"/>
      <c r="AG16">
        <f t="shared" si="2"/>
        <v>17.680228000000003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4.34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0.15792</v>
      </c>
      <c r="AD17">
        <f t="shared" si="1"/>
        <v>18.64208</v>
      </c>
      <c r="AE17">
        <v>0</v>
      </c>
      <c r="AF17" s="25"/>
      <c r="AG17">
        <f t="shared" si="2"/>
        <v>18.64208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2.89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0.14574000000000001</v>
      </c>
      <c r="AD18">
        <f t="shared" si="1"/>
        <v>17.204260000000001</v>
      </c>
      <c r="AE18">
        <v>0</v>
      </c>
      <c r="AF18" s="25"/>
      <c r="AG18">
        <f t="shared" si="2"/>
        <v>17.204260000000001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4.05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0.15548400000000001</v>
      </c>
      <c r="AD19">
        <f t="shared" si="1"/>
        <v>18.354516</v>
      </c>
      <c r="AE19">
        <v>0</v>
      </c>
      <c r="AF19" s="25"/>
      <c r="AG19">
        <f t="shared" si="2"/>
        <v>18.354516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5.3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0.16598399999999999</v>
      </c>
      <c r="AD20">
        <f t="shared" si="1"/>
        <v>19.594016</v>
      </c>
      <c r="AE20">
        <v>0</v>
      </c>
      <c r="AF20" s="25"/>
      <c r="AG20">
        <f t="shared" si="2"/>
        <v>19.594016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5.98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0.17169599999999999</v>
      </c>
      <c r="AD21">
        <f t="shared" si="1"/>
        <v>20.268304000000001</v>
      </c>
      <c r="AE21">
        <v>0</v>
      </c>
      <c r="AF21" s="25"/>
      <c r="AG21">
        <f t="shared" si="2"/>
        <v>20.268304000000001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9.93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0.204876</v>
      </c>
      <c r="AD22">
        <f t="shared" si="1"/>
        <v>24.185124000000002</v>
      </c>
      <c r="AE22">
        <v>0</v>
      </c>
      <c r="AF22" s="25"/>
      <c r="AG22">
        <f t="shared" si="2"/>
        <v>24.185124000000002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12.24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0.22428000000000001</v>
      </c>
      <c r="AD23">
        <f t="shared" si="1"/>
        <v>26.475720000000003</v>
      </c>
      <c r="AE23">
        <v>0</v>
      </c>
      <c r="AF23" s="25"/>
      <c r="AG23">
        <f t="shared" si="2"/>
        <v>26.475720000000003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14.17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0.24049200000000001</v>
      </c>
      <c r="AD24">
        <f t="shared" si="1"/>
        <v>28.389508000000003</v>
      </c>
      <c r="AE24">
        <v>0</v>
      </c>
      <c r="AF24" s="25"/>
      <c r="AG24">
        <f t="shared" si="2"/>
        <v>28.389508000000003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10.51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0.20974799999999999</v>
      </c>
      <c r="AD25">
        <f t="shared" si="1"/>
        <v>24.760251999999998</v>
      </c>
      <c r="AE25">
        <v>0</v>
      </c>
      <c r="AF25" s="25"/>
      <c r="AG25">
        <f t="shared" si="2"/>
        <v>24.760251999999998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10.89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0.21293999999999999</v>
      </c>
      <c r="AD26">
        <f t="shared" si="1"/>
        <v>25.137060000000002</v>
      </c>
      <c r="AE26">
        <v>0</v>
      </c>
      <c r="AF26" s="25"/>
      <c r="AG26">
        <f t="shared" si="2"/>
        <v>25.137060000000002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9.35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0.20000400000000002</v>
      </c>
      <c r="AD27">
        <f t="shared" si="1"/>
        <v>23.609996000000002</v>
      </c>
      <c r="AE27">
        <v>0</v>
      </c>
      <c r="AF27" s="25"/>
      <c r="AG27">
        <f t="shared" si="2"/>
        <v>23.609996000000002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11.95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0.22184399999999999</v>
      </c>
      <c r="AD28">
        <f t="shared" si="1"/>
        <v>26.188155999999999</v>
      </c>
      <c r="AE28">
        <v>0</v>
      </c>
      <c r="AF28" s="25"/>
      <c r="AG28">
        <f t="shared" si="2"/>
        <v>26.188155999999999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13.69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0.23645999999999998</v>
      </c>
      <c r="AD29">
        <f t="shared" si="1"/>
        <v>27.913539999999998</v>
      </c>
      <c r="AE29">
        <v>0</v>
      </c>
      <c r="AF29" s="25"/>
      <c r="AG29">
        <f t="shared" si="2"/>
        <v>27.913539999999998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10.7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0.21134399999999998</v>
      </c>
      <c r="AD30">
        <f t="shared" si="1"/>
        <v>24.948656</v>
      </c>
      <c r="AE30">
        <v>0</v>
      </c>
      <c r="AF30" s="25"/>
      <c r="AG30">
        <f t="shared" si="2"/>
        <v>24.948656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12.34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0.22511999999999999</v>
      </c>
      <c r="AD31">
        <f t="shared" si="1"/>
        <v>26.57488</v>
      </c>
      <c r="AE31">
        <v>0</v>
      </c>
      <c r="AF31" s="25"/>
      <c r="AG31">
        <f t="shared" si="2"/>
        <v>26.57488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10.89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0.21293999999999999</v>
      </c>
      <c r="AD32">
        <f t="shared" si="1"/>
        <v>25.137060000000002</v>
      </c>
      <c r="AE32">
        <v>0</v>
      </c>
      <c r="AF32" s="25"/>
      <c r="AG32">
        <f t="shared" si="2"/>
        <v>25.137060000000002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7.13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0.18135599999999999</v>
      </c>
      <c r="AD33">
        <f t="shared" si="1"/>
        <v>21.408643999999999</v>
      </c>
      <c r="AE33">
        <v>0</v>
      </c>
      <c r="AF33" s="25"/>
      <c r="AG33">
        <f t="shared" si="2"/>
        <v>21.408643999999999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4.63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0.160356</v>
      </c>
      <c r="AD34">
        <f t="shared" si="1"/>
        <v>18.929644</v>
      </c>
      <c r="AE34">
        <v>0</v>
      </c>
      <c r="AF34" s="25"/>
      <c r="AG34">
        <f t="shared" si="2"/>
        <v>18.929644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4.92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0.16279200000000002</v>
      </c>
      <c r="AD35">
        <f t="shared" si="1"/>
        <v>19.217208000000003</v>
      </c>
      <c r="AE35">
        <v>0</v>
      </c>
      <c r="AF35" s="25"/>
      <c r="AG35">
        <f t="shared" si="2"/>
        <v>19.217208000000003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8.2899999999999991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0.19109999999999999</v>
      </c>
      <c r="AD36">
        <f t="shared" si="1"/>
        <v>22.558900000000001</v>
      </c>
      <c r="AE36">
        <v>0</v>
      </c>
      <c r="AF36" s="25"/>
      <c r="AG36">
        <f t="shared" si="2"/>
        <v>22.558900000000001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9.06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0.20227200000000001</v>
      </c>
      <c r="AD37">
        <f t="shared" si="1"/>
        <v>23.877728000000001</v>
      </c>
      <c r="AE37">
        <v>0</v>
      </c>
      <c r="AF37" s="25"/>
      <c r="AG37">
        <f t="shared" si="2"/>
        <v>23.877728000000001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0.56000000000000005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0.24124799999999999</v>
      </c>
      <c r="AD38">
        <f t="shared" si="1"/>
        <v>28.478752</v>
      </c>
      <c r="AE38">
        <v>0</v>
      </c>
      <c r="AF38" s="25"/>
      <c r="AG38">
        <f t="shared" si="2"/>
        <v>28.478752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14.26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0.21621599999999999</v>
      </c>
      <c r="AD39">
        <f t="shared" si="1"/>
        <v>25.523784000000003</v>
      </c>
      <c r="AE39">
        <v>0</v>
      </c>
      <c r="AF39" s="25"/>
      <c r="AG39">
        <f t="shared" si="2"/>
        <v>25.523784000000003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11.28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0.19025999999999998</v>
      </c>
      <c r="AD40">
        <f t="shared" si="1"/>
        <v>22.45974</v>
      </c>
      <c r="AE40">
        <v>0</v>
      </c>
      <c r="AF40" s="25"/>
      <c r="AG40">
        <f t="shared" si="2"/>
        <v>22.45974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8.19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0.18706800000000001</v>
      </c>
      <c r="AD41">
        <f t="shared" si="1"/>
        <v>22.082932</v>
      </c>
      <c r="AE41">
        <v>0</v>
      </c>
      <c r="AF41" s="25"/>
      <c r="AG41">
        <f t="shared" si="2"/>
        <v>22.082932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7.81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0.19269600000000001</v>
      </c>
      <c r="AD42">
        <f t="shared" si="1"/>
        <v>22.747304</v>
      </c>
      <c r="AE42">
        <v>0</v>
      </c>
      <c r="AF42" s="25"/>
      <c r="AG42">
        <f t="shared" si="2"/>
        <v>22.747304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8.48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0.19756800000000002</v>
      </c>
      <c r="AD43">
        <f t="shared" si="1"/>
        <v>23.322432000000003</v>
      </c>
      <c r="AE43">
        <v>0</v>
      </c>
      <c r="AF43" s="25"/>
      <c r="AG43">
        <f t="shared" si="2"/>
        <v>23.322432000000003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9.06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0.19672800000000001</v>
      </c>
      <c r="AD44">
        <f t="shared" si="1"/>
        <v>23.223272000000001</v>
      </c>
      <c r="AE44">
        <v>0</v>
      </c>
      <c r="AF44" s="25"/>
      <c r="AG44">
        <f t="shared" si="2"/>
        <v>23.223272000000001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8.9600000000000009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0.160356</v>
      </c>
      <c r="AD45">
        <f t="shared" si="1"/>
        <v>18.929644</v>
      </c>
      <c r="AE45">
        <v>0</v>
      </c>
      <c r="AF45" s="25"/>
      <c r="AG45">
        <f t="shared" si="2"/>
        <v>18.929644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4.63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0.173292</v>
      </c>
      <c r="AD46">
        <f t="shared" si="1"/>
        <v>20.456708000000003</v>
      </c>
      <c r="AE46">
        <v>0</v>
      </c>
      <c r="AF46" s="25"/>
      <c r="AG46">
        <f t="shared" si="2"/>
        <v>20.456708000000003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6.17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0.18059999999999998</v>
      </c>
      <c r="AD47">
        <f t="shared" si="1"/>
        <v>21.319400000000002</v>
      </c>
      <c r="AE47">
        <v>0</v>
      </c>
      <c r="AF47" s="25"/>
      <c r="AG47">
        <f t="shared" si="2"/>
        <v>21.319400000000002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7.04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0.17169600000000002</v>
      </c>
      <c r="AD48">
        <f t="shared" si="1"/>
        <v>20.268304000000001</v>
      </c>
      <c r="AE48">
        <v>0</v>
      </c>
      <c r="AF48" s="25"/>
      <c r="AG48">
        <f t="shared" si="2"/>
        <v>20.268304000000001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5.98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0.14086799999999999</v>
      </c>
      <c r="AD49">
        <f t="shared" si="1"/>
        <v>16.629131999999998</v>
      </c>
      <c r="AE49">
        <v>0</v>
      </c>
      <c r="AF49" s="25"/>
      <c r="AG49">
        <f t="shared" si="2"/>
        <v>16.629131999999998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2.31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0.18059999999999998</v>
      </c>
      <c r="AD50">
        <f t="shared" si="1"/>
        <v>21.319400000000002</v>
      </c>
      <c r="AE50">
        <v>0</v>
      </c>
      <c r="AF50" s="25"/>
      <c r="AG50">
        <f t="shared" si="2"/>
        <v>21.319400000000002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7.04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0.18463199999999999</v>
      </c>
      <c r="AD51">
        <f t="shared" si="1"/>
        <v>21.795368</v>
      </c>
      <c r="AE51">
        <v>0</v>
      </c>
      <c r="AF51" s="25"/>
      <c r="AG51">
        <f t="shared" si="2"/>
        <v>21.795368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7.52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0.204036</v>
      </c>
      <c r="AD52">
        <f t="shared" si="1"/>
        <v>24.085964000000001</v>
      </c>
      <c r="AE52">
        <v>0</v>
      </c>
      <c r="AF52" s="25"/>
      <c r="AG52">
        <f t="shared" si="2"/>
        <v>24.085964000000001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9.83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0.204876</v>
      </c>
      <c r="AD53">
        <f t="shared" si="1"/>
        <v>24.185124000000002</v>
      </c>
      <c r="AE53">
        <v>0</v>
      </c>
      <c r="AF53" s="25"/>
      <c r="AG53">
        <f t="shared" si="2"/>
        <v>24.185124000000002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9.93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0.19194</v>
      </c>
      <c r="AD54">
        <f t="shared" si="1"/>
        <v>22.658060000000003</v>
      </c>
      <c r="AE54">
        <v>0</v>
      </c>
      <c r="AF54" s="25"/>
      <c r="AG54">
        <f t="shared" si="2"/>
        <v>22.658060000000003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8.39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0.20563199999999998</v>
      </c>
      <c r="AD55">
        <f t="shared" si="1"/>
        <v>24.274367999999999</v>
      </c>
      <c r="AE55">
        <v>0</v>
      </c>
      <c r="AF55" s="25"/>
      <c r="AG55">
        <f t="shared" si="2"/>
        <v>24.274367999999999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10.02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0.198408</v>
      </c>
      <c r="AD56">
        <f t="shared" si="1"/>
        <v>23.421592</v>
      </c>
      <c r="AE56">
        <v>0</v>
      </c>
      <c r="AF56" s="25"/>
      <c r="AG56">
        <f t="shared" si="2"/>
        <v>23.421592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9.16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0.19597199999999998</v>
      </c>
      <c r="AD57">
        <f t="shared" si="1"/>
        <v>23.134027999999997</v>
      </c>
      <c r="AE57">
        <v>0</v>
      </c>
      <c r="AF57" s="25"/>
      <c r="AG57">
        <f t="shared" si="2"/>
        <v>23.134027999999997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8.8699999999999992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0.19672800000000001</v>
      </c>
      <c r="AD58">
        <f t="shared" si="1"/>
        <v>23.223272000000001</v>
      </c>
      <c r="AE58">
        <v>0</v>
      </c>
      <c r="AF58" s="25"/>
      <c r="AG58">
        <f t="shared" si="2"/>
        <v>23.223272000000001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8.9600000000000009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0.208068</v>
      </c>
      <c r="AD59">
        <f t="shared" si="1"/>
        <v>24.561932000000002</v>
      </c>
      <c r="AE59">
        <v>0</v>
      </c>
      <c r="AF59" s="25"/>
      <c r="AG59">
        <f t="shared" si="2"/>
        <v>24.561932000000002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10.31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0.204876</v>
      </c>
      <c r="AD60">
        <f t="shared" si="1"/>
        <v>24.185124000000002</v>
      </c>
      <c r="AE60">
        <v>0</v>
      </c>
      <c r="AF60" s="25"/>
      <c r="AG60">
        <f t="shared" si="2"/>
        <v>24.185124000000002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9.93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0.21940799999999999</v>
      </c>
      <c r="AD61">
        <f t="shared" si="1"/>
        <v>25.900592</v>
      </c>
      <c r="AE61">
        <v>0</v>
      </c>
      <c r="AF61" s="25"/>
      <c r="AG61">
        <f t="shared" si="2"/>
        <v>25.900592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11.66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0.229908</v>
      </c>
      <c r="AD62">
        <f t="shared" si="1"/>
        <v>27.140092000000003</v>
      </c>
      <c r="AE62">
        <v>0</v>
      </c>
      <c r="AF62" s="25"/>
      <c r="AG62">
        <f t="shared" si="2"/>
        <v>27.140092000000003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12.91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5.59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0.19277999999999998</v>
      </c>
      <c r="AD63">
        <f t="shared" si="1"/>
        <v>22.75722</v>
      </c>
      <c r="AE63">
        <v>0</v>
      </c>
      <c r="AF63" s="25"/>
      <c r="AG63">
        <f t="shared" si="2"/>
        <v>22.75722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9.5399999999999991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0.2016</v>
      </c>
      <c r="AD64">
        <f t="shared" si="1"/>
        <v>23.798400000000001</v>
      </c>
      <c r="AE64">
        <v>0</v>
      </c>
      <c r="AF64" s="25"/>
      <c r="AG64">
        <f t="shared" si="2"/>
        <v>23.798400000000001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5.59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0.210756</v>
      </c>
      <c r="AD65">
        <f t="shared" si="1"/>
        <v>24.879244</v>
      </c>
      <c r="AE65">
        <v>0</v>
      </c>
      <c r="AF65" s="25"/>
      <c r="AG65">
        <f t="shared" si="2"/>
        <v>24.879244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5.04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11.85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0.22100400000000001</v>
      </c>
      <c r="AD66">
        <f t="shared" si="1"/>
        <v>26.088996000000002</v>
      </c>
      <c r="AE66">
        <v>0</v>
      </c>
      <c r="AF66" s="25"/>
      <c r="AG66">
        <f t="shared" si="2"/>
        <v>26.088996000000002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10.7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0.21134399999999998</v>
      </c>
      <c r="AD67">
        <f t="shared" si="1"/>
        <v>24.948656</v>
      </c>
      <c r="AE67">
        <v>0</v>
      </c>
      <c r="AF67" s="25"/>
      <c r="AG67">
        <f t="shared" si="2"/>
        <v>24.948656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9.35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0.20000400000000002</v>
      </c>
      <c r="AD68">
        <f t="shared" ref="AD68:AD98" si="4">SUM(B68:AB68,AI68:AV68)-AC68</f>
        <v>23.609996000000002</v>
      </c>
      <c r="AE68">
        <v>0</v>
      </c>
      <c r="AF68" s="25"/>
      <c r="AG68">
        <f t="shared" ref="AG68:AG98" si="5">SUM(AD68:AF68)</f>
        <v>23.609996000000002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10.7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0.21134399999999998</v>
      </c>
      <c r="AD69">
        <f t="shared" si="4"/>
        <v>24.948656</v>
      </c>
      <c r="AE69">
        <v>0</v>
      </c>
      <c r="AF69" s="25"/>
      <c r="AG69">
        <f t="shared" si="5"/>
        <v>24.948656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9.4499999999999993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0.20084399999999999</v>
      </c>
      <c r="AD70">
        <f t="shared" si="4"/>
        <v>23.709156</v>
      </c>
      <c r="AE70">
        <v>0</v>
      </c>
      <c r="AF70" s="25"/>
      <c r="AG70">
        <f t="shared" si="5"/>
        <v>23.709156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11.08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0.21453599999999998</v>
      </c>
      <c r="AD71">
        <f t="shared" si="4"/>
        <v>25.325464</v>
      </c>
      <c r="AE71">
        <v>0</v>
      </c>
      <c r="AF71" s="25"/>
      <c r="AG71">
        <f t="shared" si="5"/>
        <v>25.325464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10.89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0.21293999999999999</v>
      </c>
      <c r="AD72">
        <f t="shared" si="4"/>
        <v>25.137060000000002</v>
      </c>
      <c r="AE72">
        <v>0</v>
      </c>
      <c r="AF72" s="25"/>
      <c r="AG72">
        <f t="shared" si="5"/>
        <v>25.137060000000002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11.85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0.22100400000000001</v>
      </c>
      <c r="AD73">
        <f t="shared" si="4"/>
        <v>26.088996000000002</v>
      </c>
      <c r="AE73">
        <v>0</v>
      </c>
      <c r="AF73" s="25"/>
      <c r="AG73">
        <f t="shared" si="5"/>
        <v>26.088996000000002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10.89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0.21293999999999999</v>
      </c>
      <c r="AD74">
        <f t="shared" si="4"/>
        <v>25.137060000000002</v>
      </c>
      <c r="AE74">
        <v>0</v>
      </c>
      <c r="AF74" s="25"/>
      <c r="AG74">
        <f t="shared" si="5"/>
        <v>25.137060000000002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10.79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0.21209999999999998</v>
      </c>
      <c r="AD75">
        <f t="shared" si="4"/>
        <v>25.0379</v>
      </c>
      <c r="AE75">
        <v>0</v>
      </c>
      <c r="AF75" s="25"/>
      <c r="AG75">
        <f t="shared" si="5"/>
        <v>25.0379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7.81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0.18706799999999998</v>
      </c>
      <c r="AD76">
        <f t="shared" si="4"/>
        <v>22.082932</v>
      </c>
      <c r="AE76">
        <v>0</v>
      </c>
      <c r="AF76" s="25"/>
      <c r="AG76">
        <f t="shared" si="5"/>
        <v>22.082932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8.48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0.19269600000000001</v>
      </c>
      <c r="AD77">
        <f t="shared" si="4"/>
        <v>22.747304</v>
      </c>
      <c r="AE77">
        <v>0</v>
      </c>
      <c r="AF77" s="25"/>
      <c r="AG77">
        <f t="shared" si="5"/>
        <v>22.747304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6.75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0.17816399999999999</v>
      </c>
      <c r="AD78">
        <f t="shared" si="4"/>
        <v>21.031836000000002</v>
      </c>
      <c r="AE78">
        <v>0</v>
      </c>
      <c r="AF78" s="25"/>
      <c r="AG78">
        <f t="shared" si="5"/>
        <v>21.031836000000002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7.42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0.18379200000000001</v>
      </c>
      <c r="AD79">
        <f t="shared" si="4"/>
        <v>21.696208000000002</v>
      </c>
      <c r="AE79">
        <v>0</v>
      </c>
      <c r="AF79" s="25"/>
      <c r="AG79">
        <f t="shared" si="5"/>
        <v>21.696208000000002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8.9600000000000009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0.19672800000000001</v>
      </c>
      <c r="AD80">
        <f t="shared" si="4"/>
        <v>23.223272000000001</v>
      </c>
      <c r="AE80">
        <v>0</v>
      </c>
      <c r="AF80" s="25"/>
      <c r="AG80">
        <f t="shared" si="5"/>
        <v>23.223272000000001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9.73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0.20319599999999999</v>
      </c>
      <c r="AD81">
        <f t="shared" si="4"/>
        <v>23.986804000000003</v>
      </c>
      <c r="AE81">
        <v>0</v>
      </c>
      <c r="AF81" s="25"/>
      <c r="AG81">
        <f t="shared" si="5"/>
        <v>23.986804000000003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13.49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0.23478000000000002</v>
      </c>
      <c r="AD82">
        <f t="shared" si="4"/>
        <v>27.715220000000002</v>
      </c>
      <c r="AE82">
        <v>0</v>
      </c>
      <c r="AF82" s="25"/>
      <c r="AG82">
        <f t="shared" si="5"/>
        <v>27.715220000000002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15.52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0.251832</v>
      </c>
      <c r="AD83">
        <f t="shared" si="4"/>
        <v>29.728168</v>
      </c>
      <c r="AE83">
        <v>0</v>
      </c>
      <c r="AF83" s="25"/>
      <c r="AG83">
        <f t="shared" si="5"/>
        <v>29.728168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16.190000000000001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0.25746000000000002</v>
      </c>
      <c r="AD84">
        <f t="shared" si="4"/>
        <v>30.392540000000004</v>
      </c>
      <c r="AE84">
        <v>0</v>
      </c>
      <c r="AF84" s="25"/>
      <c r="AG84">
        <f t="shared" si="5"/>
        <v>30.392540000000004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14.07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0.239652</v>
      </c>
      <c r="AD85">
        <f t="shared" si="4"/>
        <v>28.290348000000002</v>
      </c>
      <c r="AE85">
        <v>0</v>
      </c>
      <c r="AF85" s="25"/>
      <c r="AG85">
        <f t="shared" si="5"/>
        <v>28.290348000000002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13.2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0.23234399999999999</v>
      </c>
      <c r="AD86">
        <f t="shared" si="4"/>
        <v>27.427655999999999</v>
      </c>
      <c r="AE86">
        <v>0</v>
      </c>
      <c r="AF86" s="25"/>
      <c r="AG86">
        <f t="shared" si="5"/>
        <v>27.427655999999999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10.119999999999999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0.20647199999999996</v>
      </c>
      <c r="AD87">
        <f t="shared" si="4"/>
        <v>24.373527999999997</v>
      </c>
      <c r="AE87">
        <v>0</v>
      </c>
      <c r="AF87" s="25"/>
      <c r="AG87">
        <f t="shared" si="5"/>
        <v>24.373527999999997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7.32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0.182952</v>
      </c>
      <c r="AD88">
        <f t="shared" si="4"/>
        <v>21.597048000000001</v>
      </c>
      <c r="AE88">
        <v>0</v>
      </c>
      <c r="AF88" s="25"/>
      <c r="AG88">
        <f t="shared" si="5"/>
        <v>21.597048000000001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10.99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0.21378</v>
      </c>
      <c r="AD89">
        <f t="shared" si="4"/>
        <v>25.236220000000003</v>
      </c>
      <c r="AE89">
        <v>0</v>
      </c>
      <c r="AF89" s="25"/>
      <c r="AG89">
        <f t="shared" si="5"/>
        <v>25.236220000000003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8.67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0.19429200000000002</v>
      </c>
      <c r="AD90">
        <f t="shared" si="4"/>
        <v>22.935708000000002</v>
      </c>
      <c r="AE90">
        <v>0</v>
      </c>
      <c r="AF90" s="25"/>
      <c r="AG90">
        <f t="shared" si="5"/>
        <v>22.935708000000002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8.8699999999999992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0.19597199999999998</v>
      </c>
      <c r="AD91">
        <f t="shared" si="4"/>
        <v>23.134027999999997</v>
      </c>
      <c r="AE91">
        <v>0</v>
      </c>
      <c r="AF91" s="25"/>
      <c r="AG91">
        <f t="shared" si="5"/>
        <v>23.134027999999997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7.71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0.186228</v>
      </c>
      <c r="AD92">
        <f t="shared" si="4"/>
        <v>21.983772000000002</v>
      </c>
      <c r="AE92">
        <v>0</v>
      </c>
      <c r="AF92" s="25"/>
      <c r="AG92">
        <f t="shared" si="5"/>
        <v>21.983772000000002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9.25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0.19916400000000001</v>
      </c>
      <c r="AD93">
        <f t="shared" si="4"/>
        <v>23.510836000000001</v>
      </c>
      <c r="AE93">
        <v>0</v>
      </c>
      <c r="AF93" s="25"/>
      <c r="AG93">
        <f t="shared" si="5"/>
        <v>23.510836000000001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7.81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0.18706799999999998</v>
      </c>
      <c r="AD94">
        <f t="shared" si="4"/>
        <v>22.082932</v>
      </c>
      <c r="AE94">
        <v>0</v>
      </c>
      <c r="AF94" s="25"/>
      <c r="AG94">
        <f t="shared" si="5"/>
        <v>22.082932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10.99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0.21378</v>
      </c>
      <c r="AD95">
        <f t="shared" si="4"/>
        <v>25.236220000000003</v>
      </c>
      <c r="AE95">
        <v>0</v>
      </c>
      <c r="AF95" s="25"/>
      <c r="AG95">
        <f t="shared" si="5"/>
        <v>25.236220000000003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11.76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0.22024799999999997</v>
      </c>
      <c r="AD96">
        <f t="shared" si="4"/>
        <v>25.999751999999997</v>
      </c>
      <c r="AE96">
        <v>0</v>
      </c>
      <c r="AF96" s="25"/>
      <c r="AG96">
        <f t="shared" si="5"/>
        <v>25.999751999999997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9.64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0.20244000000000001</v>
      </c>
      <c r="AD97">
        <f t="shared" si="4"/>
        <v>23.897560000000002</v>
      </c>
      <c r="AE97">
        <v>0</v>
      </c>
      <c r="AF97" s="25"/>
      <c r="AG97">
        <f t="shared" si="5"/>
        <v>23.897560000000002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5.88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0.17085599999999998</v>
      </c>
      <c r="AD98">
        <f t="shared" si="4"/>
        <v>20.169143999999999</v>
      </c>
      <c r="AE98">
        <v>0</v>
      </c>
      <c r="AF98" s="25"/>
      <c r="AG98">
        <f t="shared" si="5"/>
        <v>20.169143999999999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0.34704000000000046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0.14317249999999998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4.5949050000000024E-3</v>
      </c>
      <c r="AD99">
        <f t="shared" si="6"/>
        <v>0.54241759499999997</v>
      </c>
      <c r="AE99">
        <f t="shared" ref="AE99:AT99" si="8">SUM(AE3:AE98)/4000</f>
        <v>0</v>
      </c>
      <c r="AG99">
        <f t="shared" si="8"/>
        <v>0.54241759499999997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5.6800000000000003E-2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45592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'[1]27'!B5</f>
        <v>125</v>
      </c>
      <c r="C3" s="16">
        <f>'[1]27'!C5</f>
        <v>0</v>
      </c>
      <c r="D3" s="16">
        <f>'[1]27'!D5</f>
        <v>205</v>
      </c>
      <c r="E3" s="16">
        <f>'[1]27'!E5</f>
        <v>0</v>
      </c>
      <c r="F3" s="15">
        <f>SUM(B3:E3)</f>
        <v>330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'[1]27'!B6</f>
        <v>125</v>
      </c>
      <c r="C4" s="16">
        <f>'[1]27'!C6</f>
        <v>0</v>
      </c>
      <c r="D4" s="16">
        <f>'[1]27'!D6</f>
        <v>205</v>
      </c>
      <c r="E4" s="16">
        <f>'[1]27'!E6</f>
        <v>0</v>
      </c>
      <c r="F4" s="15">
        <f>SUM(B4:E4)</f>
        <v>330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'[1]27'!B7</f>
        <v>125</v>
      </c>
      <c r="C5" s="16">
        <f>'[1]27'!C7</f>
        <v>0</v>
      </c>
      <c r="D5" s="16">
        <f>'[1]27'!D7</f>
        <v>205</v>
      </c>
      <c r="E5" s="16">
        <f>'[1]27'!E7</f>
        <v>0</v>
      </c>
      <c r="F5" s="15">
        <f t="shared" ref="F5:F68" si="6">SUM(B5:E5)</f>
        <v>330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'[1]27'!B8</f>
        <v>125</v>
      </c>
      <c r="C6" s="16">
        <f>'[1]27'!C8</f>
        <v>0</v>
      </c>
      <c r="D6" s="16">
        <f>'[1]27'!D8</f>
        <v>205</v>
      </c>
      <c r="E6" s="16">
        <f>'[1]27'!E8</f>
        <v>0</v>
      </c>
      <c r="F6" s="15">
        <f t="shared" si="6"/>
        <v>330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'[1]27'!B9</f>
        <v>125</v>
      </c>
      <c r="C7" s="16">
        <f>'[1]27'!C9</f>
        <v>0</v>
      </c>
      <c r="D7" s="16">
        <f>'[1]27'!D9</f>
        <v>205</v>
      </c>
      <c r="E7" s="16">
        <f>'[1]27'!E9</f>
        <v>0</v>
      </c>
      <c r="F7" s="15">
        <f t="shared" si="6"/>
        <v>330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'[1]27'!B10</f>
        <v>125</v>
      </c>
      <c r="C8" s="16">
        <f>'[1]27'!C10</f>
        <v>0</v>
      </c>
      <c r="D8" s="16">
        <f>'[1]27'!D10</f>
        <v>205</v>
      </c>
      <c r="E8" s="16">
        <f>'[1]27'!E10</f>
        <v>0</v>
      </c>
      <c r="F8" s="15">
        <f t="shared" si="6"/>
        <v>330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'[1]27'!B11</f>
        <v>125</v>
      </c>
      <c r="C9" s="16">
        <f>'[1]27'!C11</f>
        <v>0</v>
      </c>
      <c r="D9" s="16">
        <f>'[1]27'!D11</f>
        <v>205</v>
      </c>
      <c r="E9" s="16">
        <f>'[1]27'!E11</f>
        <v>0</v>
      </c>
      <c r="F9" s="15">
        <f t="shared" si="6"/>
        <v>330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'[1]27'!B12</f>
        <v>125</v>
      </c>
      <c r="C10" s="16">
        <f>'[1]27'!C12</f>
        <v>0</v>
      </c>
      <c r="D10" s="16">
        <f>'[1]27'!D12</f>
        <v>205</v>
      </c>
      <c r="E10" s="16">
        <f>'[1]27'!E12</f>
        <v>0</v>
      </c>
      <c r="F10" s="15">
        <f t="shared" si="6"/>
        <v>330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'[1]27'!B13</f>
        <v>125</v>
      </c>
      <c r="C11" s="16">
        <f>'[1]27'!C13</f>
        <v>0</v>
      </c>
      <c r="D11" s="16">
        <f>'[1]27'!D13</f>
        <v>205</v>
      </c>
      <c r="E11" s="16">
        <f>'[1]27'!E13</f>
        <v>0</v>
      </c>
      <c r="F11" s="15">
        <f t="shared" si="6"/>
        <v>330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'[1]27'!B14</f>
        <v>125</v>
      </c>
      <c r="C12" s="16">
        <f>'[1]27'!C14</f>
        <v>0</v>
      </c>
      <c r="D12" s="16">
        <f>'[1]27'!D14</f>
        <v>205</v>
      </c>
      <c r="E12" s="16">
        <f>'[1]27'!E14</f>
        <v>0</v>
      </c>
      <c r="F12" s="15">
        <f t="shared" si="6"/>
        <v>330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'[1]27'!B15</f>
        <v>125</v>
      </c>
      <c r="C13" s="16">
        <f>'[1]27'!C15</f>
        <v>0</v>
      </c>
      <c r="D13" s="16">
        <f>'[1]27'!D15</f>
        <v>205</v>
      </c>
      <c r="E13" s="16">
        <f>'[1]27'!E15</f>
        <v>0</v>
      </c>
      <c r="F13" s="15">
        <f t="shared" si="6"/>
        <v>330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'[1]27'!B16</f>
        <v>125</v>
      </c>
      <c r="C14" s="16">
        <f>'[1]27'!C16</f>
        <v>0</v>
      </c>
      <c r="D14" s="16">
        <f>'[1]27'!D16</f>
        <v>205</v>
      </c>
      <c r="E14" s="16">
        <f>'[1]27'!E16</f>
        <v>0</v>
      </c>
      <c r="F14" s="15">
        <f t="shared" si="6"/>
        <v>330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'[1]27'!B17</f>
        <v>125</v>
      </c>
      <c r="C15" s="16">
        <f>'[1]27'!C17</f>
        <v>0</v>
      </c>
      <c r="D15" s="16">
        <f>'[1]27'!D17</f>
        <v>205</v>
      </c>
      <c r="E15" s="16">
        <f>'[1]27'!E17</f>
        <v>0</v>
      </c>
      <c r="F15" s="15">
        <f t="shared" si="6"/>
        <v>330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'[1]27'!B18</f>
        <v>125</v>
      </c>
      <c r="C16" s="16">
        <f>'[1]27'!C18</f>
        <v>0</v>
      </c>
      <c r="D16" s="16">
        <f>'[1]27'!D18</f>
        <v>205</v>
      </c>
      <c r="E16" s="16">
        <f>'[1]27'!E18</f>
        <v>0</v>
      </c>
      <c r="F16" s="15">
        <f t="shared" si="6"/>
        <v>330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'[1]27'!B19</f>
        <v>125</v>
      </c>
      <c r="C17" s="16">
        <f>'[1]27'!C19</f>
        <v>0</v>
      </c>
      <c r="D17" s="16">
        <f>'[1]27'!D19</f>
        <v>205</v>
      </c>
      <c r="E17" s="16">
        <f>'[1]27'!E19</f>
        <v>0</v>
      </c>
      <c r="F17" s="15">
        <f t="shared" si="6"/>
        <v>330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'[1]27'!B20</f>
        <v>125</v>
      </c>
      <c r="C18" s="16">
        <f>'[1]27'!C20</f>
        <v>0</v>
      </c>
      <c r="D18" s="16">
        <f>'[1]27'!D20</f>
        <v>205</v>
      </c>
      <c r="E18" s="16">
        <f>'[1]27'!E20</f>
        <v>0</v>
      </c>
      <c r="F18" s="15">
        <f t="shared" si="6"/>
        <v>330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'[1]27'!B21</f>
        <v>125</v>
      </c>
      <c r="C19" s="16">
        <f>'[1]27'!C21</f>
        <v>0</v>
      </c>
      <c r="D19" s="16">
        <f>'[1]27'!D21</f>
        <v>205</v>
      </c>
      <c r="E19" s="16">
        <f>'[1]27'!E21</f>
        <v>0</v>
      </c>
      <c r="F19" s="15">
        <f t="shared" si="6"/>
        <v>330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'[1]27'!B22</f>
        <v>125</v>
      </c>
      <c r="C20" s="16">
        <f>'[1]27'!C22</f>
        <v>0</v>
      </c>
      <c r="D20" s="16">
        <f>'[1]27'!D22</f>
        <v>205</v>
      </c>
      <c r="E20" s="16">
        <f>'[1]27'!E22</f>
        <v>0</v>
      </c>
      <c r="F20" s="15">
        <f t="shared" si="6"/>
        <v>330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'[1]27'!B23</f>
        <v>125</v>
      </c>
      <c r="C21" s="16">
        <f>'[1]27'!C23</f>
        <v>0</v>
      </c>
      <c r="D21" s="16">
        <f>'[1]27'!D23</f>
        <v>205</v>
      </c>
      <c r="E21" s="16">
        <f>'[1]27'!E23</f>
        <v>0</v>
      </c>
      <c r="F21" s="15">
        <f t="shared" si="6"/>
        <v>330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'[1]27'!B24</f>
        <v>125</v>
      </c>
      <c r="C22" s="16">
        <f>'[1]27'!C24</f>
        <v>0</v>
      </c>
      <c r="D22" s="16">
        <f>'[1]27'!D24</f>
        <v>205</v>
      </c>
      <c r="E22" s="16">
        <f>'[1]27'!E24</f>
        <v>0</v>
      </c>
      <c r="F22" s="15">
        <f t="shared" si="6"/>
        <v>330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'[1]27'!B25</f>
        <v>125</v>
      </c>
      <c r="C23" s="16">
        <f>'[1]27'!C25</f>
        <v>0</v>
      </c>
      <c r="D23" s="16">
        <f>'[1]27'!D25</f>
        <v>205</v>
      </c>
      <c r="E23" s="16">
        <f>'[1]27'!E25</f>
        <v>0</v>
      </c>
      <c r="F23" s="15">
        <f t="shared" si="6"/>
        <v>330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'[1]27'!B26</f>
        <v>125</v>
      </c>
      <c r="C24" s="16">
        <f>'[1]27'!C26</f>
        <v>0</v>
      </c>
      <c r="D24" s="16">
        <f>'[1]27'!D26</f>
        <v>205</v>
      </c>
      <c r="E24" s="16">
        <f>'[1]27'!E26</f>
        <v>0</v>
      </c>
      <c r="F24" s="15">
        <f t="shared" si="6"/>
        <v>330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'[1]27'!B27</f>
        <v>125</v>
      </c>
      <c r="C25" s="16">
        <f>'[1]27'!C27</f>
        <v>0</v>
      </c>
      <c r="D25" s="16">
        <f>'[1]27'!D27</f>
        <v>205</v>
      </c>
      <c r="E25" s="16">
        <f>'[1]27'!E27</f>
        <v>0</v>
      </c>
      <c r="F25" s="15">
        <f t="shared" si="6"/>
        <v>330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'[1]27'!B28</f>
        <v>125</v>
      </c>
      <c r="C26" s="16">
        <f>'[1]27'!C28</f>
        <v>0</v>
      </c>
      <c r="D26" s="16">
        <f>'[1]27'!D28</f>
        <v>205</v>
      </c>
      <c r="E26" s="16">
        <f>'[1]27'!E28</f>
        <v>0</v>
      </c>
      <c r="F26" s="15">
        <f t="shared" si="6"/>
        <v>330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'[1]27'!B29</f>
        <v>125</v>
      </c>
      <c r="C27" s="16">
        <f>'[1]27'!C29</f>
        <v>0</v>
      </c>
      <c r="D27" s="16">
        <f>'[1]27'!D29</f>
        <v>205</v>
      </c>
      <c r="E27" s="16">
        <f>'[1]27'!E29</f>
        <v>0</v>
      </c>
      <c r="F27" s="15">
        <f t="shared" si="6"/>
        <v>330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'[1]27'!B30</f>
        <v>125</v>
      </c>
      <c r="C28" s="16">
        <f>'[1]27'!C30</f>
        <v>0</v>
      </c>
      <c r="D28" s="16">
        <f>'[1]27'!D30</f>
        <v>205</v>
      </c>
      <c r="E28" s="16">
        <f>'[1]27'!E30</f>
        <v>0</v>
      </c>
      <c r="F28" s="15">
        <f t="shared" si="6"/>
        <v>330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'[1]27'!B31</f>
        <v>125</v>
      </c>
      <c r="C29" s="16">
        <f>'[1]27'!C31</f>
        <v>0</v>
      </c>
      <c r="D29" s="16">
        <f>'[1]27'!D31</f>
        <v>205</v>
      </c>
      <c r="E29" s="16">
        <f>'[1]27'!E31</f>
        <v>0</v>
      </c>
      <c r="F29" s="15">
        <f t="shared" si="6"/>
        <v>330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'[1]27'!B32</f>
        <v>125</v>
      </c>
      <c r="C30" s="16">
        <f>'[1]27'!C32</f>
        <v>0</v>
      </c>
      <c r="D30" s="16">
        <f>'[1]27'!D32</f>
        <v>205</v>
      </c>
      <c r="E30" s="16">
        <f>'[1]27'!E32</f>
        <v>0</v>
      </c>
      <c r="F30" s="15">
        <f t="shared" si="6"/>
        <v>330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'[1]27'!B33</f>
        <v>125</v>
      </c>
      <c r="C31" s="16">
        <f>'[1]27'!C33</f>
        <v>0</v>
      </c>
      <c r="D31" s="16">
        <f>'[1]27'!D33</f>
        <v>205</v>
      </c>
      <c r="E31" s="16">
        <f>'[1]27'!E33</f>
        <v>0</v>
      </c>
      <c r="F31" s="15">
        <f t="shared" si="6"/>
        <v>330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'[1]27'!B34</f>
        <v>125</v>
      </c>
      <c r="C32" s="16">
        <f>'[1]27'!C34</f>
        <v>0</v>
      </c>
      <c r="D32" s="16">
        <f>'[1]27'!D34</f>
        <v>205</v>
      </c>
      <c r="E32" s="16">
        <f>'[1]27'!E34</f>
        <v>0</v>
      </c>
      <c r="F32" s="15">
        <f t="shared" si="6"/>
        <v>330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'[1]27'!B35</f>
        <v>125</v>
      </c>
      <c r="C33" s="16">
        <f>'[1]27'!C35</f>
        <v>0</v>
      </c>
      <c r="D33" s="16">
        <f>'[1]27'!D35</f>
        <v>205</v>
      </c>
      <c r="E33" s="16">
        <f>'[1]27'!E35</f>
        <v>0</v>
      </c>
      <c r="F33" s="15">
        <f t="shared" si="6"/>
        <v>330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'[1]27'!B36</f>
        <v>125</v>
      </c>
      <c r="C34" s="16">
        <f>'[1]27'!C36</f>
        <v>0</v>
      </c>
      <c r="D34" s="16">
        <f>'[1]27'!D36</f>
        <v>205</v>
      </c>
      <c r="E34" s="16">
        <f>'[1]27'!E36</f>
        <v>0</v>
      </c>
      <c r="F34" s="15">
        <f t="shared" si="6"/>
        <v>330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'[1]27'!B37</f>
        <v>125</v>
      </c>
      <c r="C35" s="16">
        <f>'[1]27'!C37</f>
        <v>0</v>
      </c>
      <c r="D35" s="16">
        <f>'[1]27'!D37</f>
        <v>205</v>
      </c>
      <c r="E35" s="16">
        <f>'[1]27'!E37</f>
        <v>0</v>
      </c>
      <c r="F35" s="15">
        <f t="shared" si="6"/>
        <v>330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'[1]27'!B38</f>
        <v>125</v>
      </c>
      <c r="C36" s="16">
        <f>'[1]27'!C38</f>
        <v>0</v>
      </c>
      <c r="D36" s="16">
        <f>'[1]27'!D38</f>
        <v>205</v>
      </c>
      <c r="E36" s="16">
        <f>'[1]27'!E38</f>
        <v>0</v>
      </c>
      <c r="F36" s="15">
        <f t="shared" si="6"/>
        <v>330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'[1]27'!B39</f>
        <v>125</v>
      </c>
      <c r="C37" s="16">
        <f>'[1]27'!C39</f>
        <v>0</v>
      </c>
      <c r="D37" s="16">
        <f>'[1]27'!D39</f>
        <v>205</v>
      </c>
      <c r="E37" s="16">
        <f>'[1]27'!E39</f>
        <v>0</v>
      </c>
      <c r="F37" s="15">
        <f t="shared" si="6"/>
        <v>330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'[1]27'!B40</f>
        <v>125</v>
      </c>
      <c r="C38" s="16">
        <f>'[1]27'!C40</f>
        <v>0</v>
      </c>
      <c r="D38" s="16">
        <f>'[1]27'!D40</f>
        <v>205</v>
      </c>
      <c r="E38" s="16">
        <f>'[1]27'!E40</f>
        <v>0</v>
      </c>
      <c r="F38" s="15">
        <f t="shared" si="6"/>
        <v>330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'[1]27'!B41</f>
        <v>125</v>
      </c>
      <c r="C39" s="16">
        <f>'[1]27'!C41</f>
        <v>0</v>
      </c>
      <c r="D39" s="16">
        <f>'[1]27'!D41</f>
        <v>205</v>
      </c>
      <c r="E39" s="16">
        <f>'[1]27'!E41</f>
        <v>0</v>
      </c>
      <c r="F39" s="15">
        <f t="shared" si="6"/>
        <v>330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'[1]27'!B42</f>
        <v>125</v>
      </c>
      <c r="C40" s="16">
        <f>'[1]27'!C42</f>
        <v>0</v>
      </c>
      <c r="D40" s="16">
        <f>'[1]27'!D42</f>
        <v>205</v>
      </c>
      <c r="E40" s="16">
        <f>'[1]27'!E42</f>
        <v>0</v>
      </c>
      <c r="F40" s="15">
        <f t="shared" si="6"/>
        <v>330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'[1]27'!B43</f>
        <v>125</v>
      </c>
      <c r="C41" s="16">
        <f>'[1]27'!C43</f>
        <v>0</v>
      </c>
      <c r="D41" s="16">
        <f>'[1]27'!D43</f>
        <v>205</v>
      </c>
      <c r="E41" s="16">
        <f>'[1]27'!E43</f>
        <v>0</v>
      </c>
      <c r="F41" s="15">
        <f t="shared" si="6"/>
        <v>330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'[1]27'!B44</f>
        <v>125</v>
      </c>
      <c r="C42" s="16">
        <f>'[1]27'!C44</f>
        <v>0</v>
      </c>
      <c r="D42" s="16">
        <f>'[1]27'!D44</f>
        <v>205</v>
      </c>
      <c r="E42" s="16">
        <f>'[1]27'!E44</f>
        <v>0</v>
      </c>
      <c r="F42" s="15">
        <f t="shared" si="6"/>
        <v>330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'[1]27'!B45</f>
        <v>125</v>
      </c>
      <c r="C43" s="16">
        <f>'[1]27'!C45</f>
        <v>0</v>
      </c>
      <c r="D43" s="16">
        <f>'[1]27'!D45</f>
        <v>205</v>
      </c>
      <c r="E43" s="16">
        <f>'[1]27'!E45</f>
        <v>0</v>
      </c>
      <c r="F43" s="15">
        <f t="shared" si="6"/>
        <v>330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'[1]27'!B46</f>
        <v>125</v>
      </c>
      <c r="C44" s="16">
        <f>'[1]27'!C46</f>
        <v>0</v>
      </c>
      <c r="D44" s="16">
        <f>'[1]27'!D46</f>
        <v>205</v>
      </c>
      <c r="E44" s="16">
        <f>'[1]27'!E46</f>
        <v>0</v>
      </c>
      <c r="F44" s="15">
        <f t="shared" si="6"/>
        <v>330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'[1]27'!B47</f>
        <v>125</v>
      </c>
      <c r="C45" s="16">
        <f>'[1]27'!C47</f>
        <v>0</v>
      </c>
      <c r="D45" s="16">
        <f>'[1]27'!D47</f>
        <v>205</v>
      </c>
      <c r="E45" s="16">
        <f>'[1]27'!E47</f>
        <v>0</v>
      </c>
      <c r="F45" s="15">
        <f t="shared" si="6"/>
        <v>330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'[1]27'!B48</f>
        <v>125</v>
      </c>
      <c r="C46" s="16">
        <f>'[1]27'!C48</f>
        <v>0</v>
      </c>
      <c r="D46" s="16">
        <f>'[1]27'!D48</f>
        <v>205</v>
      </c>
      <c r="E46" s="16">
        <f>'[1]27'!E48</f>
        <v>0</v>
      </c>
      <c r="F46" s="15">
        <f t="shared" si="6"/>
        <v>330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'[1]27'!B49</f>
        <v>125</v>
      </c>
      <c r="C47" s="16">
        <f>'[1]27'!C49</f>
        <v>0</v>
      </c>
      <c r="D47" s="16">
        <f>'[1]27'!D49</f>
        <v>205</v>
      </c>
      <c r="E47" s="16">
        <f>'[1]27'!E49</f>
        <v>0</v>
      </c>
      <c r="F47" s="15">
        <f t="shared" si="6"/>
        <v>330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'[1]27'!B50</f>
        <v>125</v>
      </c>
      <c r="C48" s="16">
        <f>'[1]27'!C50</f>
        <v>0</v>
      </c>
      <c r="D48" s="16">
        <f>'[1]27'!D50</f>
        <v>205</v>
      </c>
      <c r="E48" s="16">
        <f>'[1]27'!E50</f>
        <v>0</v>
      </c>
      <c r="F48" s="15">
        <f t="shared" si="6"/>
        <v>330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'[1]27'!B51</f>
        <v>125</v>
      </c>
      <c r="C49" s="16">
        <f>'[1]27'!C51</f>
        <v>0</v>
      </c>
      <c r="D49" s="16">
        <f>'[1]27'!D51</f>
        <v>205</v>
      </c>
      <c r="E49" s="16">
        <f>'[1]27'!E51</f>
        <v>0</v>
      </c>
      <c r="F49" s="15">
        <f t="shared" si="6"/>
        <v>330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'[1]27'!B52</f>
        <v>125</v>
      </c>
      <c r="C50" s="16">
        <f>'[1]27'!C52</f>
        <v>0</v>
      </c>
      <c r="D50" s="16">
        <f>'[1]27'!D52</f>
        <v>205</v>
      </c>
      <c r="E50" s="16">
        <f>'[1]27'!E52</f>
        <v>0</v>
      </c>
      <c r="F50" s="15">
        <f t="shared" si="6"/>
        <v>330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'[1]27'!B53</f>
        <v>125</v>
      </c>
      <c r="C51" s="16">
        <f>'[1]27'!C53</f>
        <v>0</v>
      </c>
      <c r="D51" s="16">
        <f>'[1]27'!D53</f>
        <v>205</v>
      </c>
      <c r="E51" s="16">
        <f>'[1]27'!E53</f>
        <v>0</v>
      </c>
      <c r="F51" s="15">
        <f t="shared" si="6"/>
        <v>330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'[1]27'!B54</f>
        <v>125</v>
      </c>
      <c r="C52" s="16">
        <f>'[1]27'!C54</f>
        <v>0</v>
      </c>
      <c r="D52" s="16">
        <f>'[1]27'!D54</f>
        <v>205</v>
      </c>
      <c r="E52" s="16">
        <f>'[1]27'!E54</f>
        <v>0</v>
      </c>
      <c r="F52" s="15">
        <f t="shared" si="6"/>
        <v>330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'[1]27'!B55</f>
        <v>125</v>
      </c>
      <c r="C53" s="16">
        <f>'[1]27'!C55</f>
        <v>0</v>
      </c>
      <c r="D53" s="16">
        <f>'[1]27'!D55</f>
        <v>205</v>
      </c>
      <c r="E53" s="16">
        <f>'[1]27'!E55</f>
        <v>0</v>
      </c>
      <c r="F53" s="15">
        <f t="shared" si="6"/>
        <v>330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'[1]27'!B56</f>
        <v>125</v>
      </c>
      <c r="C54" s="16">
        <f>'[1]27'!C56</f>
        <v>0</v>
      </c>
      <c r="D54" s="16">
        <f>'[1]27'!D56</f>
        <v>205</v>
      </c>
      <c r="E54" s="16">
        <f>'[1]27'!E56</f>
        <v>0</v>
      </c>
      <c r="F54" s="15">
        <f t="shared" si="6"/>
        <v>330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'[1]27'!B57</f>
        <v>125</v>
      </c>
      <c r="C55" s="16">
        <f>'[1]27'!C57</f>
        <v>0</v>
      </c>
      <c r="D55" s="16">
        <f>'[1]27'!D57</f>
        <v>205</v>
      </c>
      <c r="E55" s="16">
        <f>'[1]27'!E57</f>
        <v>0</v>
      </c>
      <c r="F55" s="15">
        <f t="shared" si="6"/>
        <v>330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'[1]27'!B58</f>
        <v>125</v>
      </c>
      <c r="C56" s="16">
        <f>'[1]27'!C58</f>
        <v>0</v>
      </c>
      <c r="D56" s="16">
        <f>'[1]27'!D58</f>
        <v>205</v>
      </c>
      <c r="E56" s="16">
        <f>'[1]27'!E58</f>
        <v>0</v>
      </c>
      <c r="F56" s="15">
        <f t="shared" si="6"/>
        <v>330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'[1]27'!B59</f>
        <v>125</v>
      </c>
      <c r="C57" s="16">
        <f>'[1]27'!C59</f>
        <v>0</v>
      </c>
      <c r="D57" s="16">
        <f>'[1]27'!D59</f>
        <v>205</v>
      </c>
      <c r="E57" s="16">
        <f>'[1]27'!E59</f>
        <v>0</v>
      </c>
      <c r="F57" s="15">
        <f t="shared" si="6"/>
        <v>330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'[1]27'!B60</f>
        <v>125</v>
      </c>
      <c r="C58" s="16">
        <f>'[1]27'!C60</f>
        <v>0</v>
      </c>
      <c r="D58" s="16">
        <f>'[1]27'!D60</f>
        <v>205</v>
      </c>
      <c r="E58" s="16">
        <f>'[1]27'!E60</f>
        <v>0</v>
      </c>
      <c r="F58" s="15">
        <f t="shared" si="6"/>
        <v>330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'[1]27'!B61</f>
        <v>125</v>
      </c>
      <c r="C59" s="16">
        <f>'[1]27'!C61</f>
        <v>0</v>
      </c>
      <c r="D59" s="16">
        <f>'[1]27'!D61</f>
        <v>205</v>
      </c>
      <c r="E59" s="16">
        <f>'[1]27'!E61</f>
        <v>0</v>
      </c>
      <c r="F59" s="15">
        <f t="shared" si="6"/>
        <v>330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'[1]27'!B62</f>
        <v>125</v>
      </c>
      <c r="C60" s="16">
        <f>'[1]27'!C62</f>
        <v>0</v>
      </c>
      <c r="D60" s="16">
        <f>'[1]27'!D62</f>
        <v>205</v>
      </c>
      <c r="E60" s="16">
        <f>'[1]27'!E62</f>
        <v>0</v>
      </c>
      <c r="F60" s="15">
        <f t="shared" si="6"/>
        <v>330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'[1]27'!B63</f>
        <v>125</v>
      </c>
      <c r="C61" s="16">
        <f>'[1]27'!C63</f>
        <v>0</v>
      </c>
      <c r="D61" s="16">
        <f>'[1]27'!D63</f>
        <v>205</v>
      </c>
      <c r="E61" s="16">
        <f>'[1]27'!E63</f>
        <v>0</v>
      </c>
      <c r="F61" s="15">
        <f t="shared" si="6"/>
        <v>330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'[1]27'!B64</f>
        <v>125</v>
      </c>
      <c r="C62" s="16">
        <f>'[1]27'!C64</f>
        <v>0</v>
      </c>
      <c r="D62" s="16">
        <f>'[1]27'!D64</f>
        <v>205</v>
      </c>
      <c r="E62" s="16">
        <f>'[1]27'!E64</f>
        <v>0</v>
      </c>
      <c r="F62" s="15">
        <f t="shared" si="6"/>
        <v>330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'[1]27'!B65</f>
        <v>125</v>
      </c>
      <c r="C63" s="16">
        <f>'[1]27'!C65</f>
        <v>0</v>
      </c>
      <c r="D63" s="16">
        <f>'[1]27'!D65</f>
        <v>205</v>
      </c>
      <c r="E63" s="16">
        <f>'[1]27'!E65</f>
        <v>0</v>
      </c>
      <c r="F63" s="15">
        <f t="shared" si="6"/>
        <v>330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'[1]27'!B66</f>
        <v>125</v>
      </c>
      <c r="C64" s="16">
        <f>'[1]27'!C66</f>
        <v>0</v>
      </c>
      <c r="D64" s="16">
        <f>'[1]27'!D66</f>
        <v>205</v>
      </c>
      <c r="E64" s="16">
        <f>'[1]27'!E66</f>
        <v>0</v>
      </c>
      <c r="F64" s="15">
        <f t="shared" si="6"/>
        <v>330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'[1]27'!B67</f>
        <v>125</v>
      </c>
      <c r="C65" s="16">
        <f>'[1]27'!C67</f>
        <v>0</v>
      </c>
      <c r="D65" s="16">
        <f>'[1]27'!D67</f>
        <v>205</v>
      </c>
      <c r="E65" s="16">
        <f>'[1]27'!E67</f>
        <v>0</v>
      </c>
      <c r="F65" s="15">
        <f t="shared" si="6"/>
        <v>330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'[1]27'!B68</f>
        <v>125</v>
      </c>
      <c r="C66" s="16">
        <f>'[1]27'!C68</f>
        <v>0</v>
      </c>
      <c r="D66" s="16">
        <f>'[1]27'!D68</f>
        <v>205</v>
      </c>
      <c r="E66" s="16">
        <f>'[1]27'!E68</f>
        <v>0</v>
      </c>
      <c r="F66" s="15">
        <f t="shared" si="6"/>
        <v>330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'[1]27'!B69</f>
        <v>125</v>
      </c>
      <c r="C67" s="16">
        <f>'[1]27'!C69</f>
        <v>0</v>
      </c>
      <c r="D67" s="16">
        <f>'[1]27'!D69</f>
        <v>205</v>
      </c>
      <c r="E67" s="16">
        <f>'[1]27'!E69</f>
        <v>0</v>
      </c>
      <c r="F67" s="15">
        <f t="shared" si="6"/>
        <v>330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'[1]27'!B70</f>
        <v>125</v>
      </c>
      <c r="C68" s="16">
        <f>'[1]27'!C70</f>
        <v>0</v>
      </c>
      <c r="D68" s="16">
        <f>'[1]27'!D70</f>
        <v>205</v>
      </c>
      <c r="E68" s="16">
        <f>'[1]27'!E70</f>
        <v>0</v>
      </c>
      <c r="F68" s="15">
        <f t="shared" si="6"/>
        <v>330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'[1]27'!B71</f>
        <v>125</v>
      </c>
      <c r="C69" s="16">
        <f>'[1]27'!C71</f>
        <v>0</v>
      </c>
      <c r="D69" s="16">
        <f>'[1]27'!D71</f>
        <v>205</v>
      </c>
      <c r="E69" s="16">
        <f>'[1]27'!E71</f>
        <v>0</v>
      </c>
      <c r="F69" s="15">
        <f t="shared" ref="F69:F98" si="17">SUM(B69:E69)</f>
        <v>330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'[1]27'!B72</f>
        <v>125</v>
      </c>
      <c r="C70" s="16">
        <f>'[1]27'!C72</f>
        <v>0</v>
      </c>
      <c r="D70" s="16">
        <f>'[1]27'!D72</f>
        <v>205</v>
      </c>
      <c r="E70" s="16">
        <f>'[1]27'!E72</f>
        <v>0</v>
      </c>
      <c r="F70" s="15">
        <f t="shared" si="17"/>
        <v>330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'[1]27'!B73</f>
        <v>125</v>
      </c>
      <c r="C71" s="16">
        <f>'[1]27'!C73</f>
        <v>0</v>
      </c>
      <c r="D71" s="16">
        <f>'[1]27'!D73</f>
        <v>205</v>
      </c>
      <c r="E71" s="16">
        <f>'[1]27'!E73</f>
        <v>0</v>
      </c>
      <c r="F71" s="15">
        <f t="shared" si="17"/>
        <v>330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'[1]27'!B74</f>
        <v>125</v>
      </c>
      <c r="C72" s="16">
        <f>'[1]27'!C74</f>
        <v>0</v>
      </c>
      <c r="D72" s="16">
        <f>'[1]27'!D74</f>
        <v>205</v>
      </c>
      <c r="E72" s="16">
        <f>'[1]27'!E74</f>
        <v>0</v>
      </c>
      <c r="F72" s="15">
        <f t="shared" si="17"/>
        <v>330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'[1]27'!B75</f>
        <v>125</v>
      </c>
      <c r="C73" s="16">
        <f>'[1]27'!C75</f>
        <v>0</v>
      </c>
      <c r="D73" s="16">
        <f>'[1]27'!D75</f>
        <v>205</v>
      </c>
      <c r="E73" s="16">
        <f>'[1]27'!E75</f>
        <v>0</v>
      </c>
      <c r="F73" s="15">
        <f t="shared" si="17"/>
        <v>330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'[1]27'!B76</f>
        <v>125</v>
      </c>
      <c r="C74" s="16">
        <f>'[1]27'!C76</f>
        <v>0</v>
      </c>
      <c r="D74" s="16">
        <f>'[1]27'!D76</f>
        <v>205</v>
      </c>
      <c r="E74" s="16">
        <f>'[1]27'!E76</f>
        <v>0</v>
      </c>
      <c r="F74" s="15">
        <f t="shared" si="17"/>
        <v>330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'[1]27'!B77</f>
        <v>125</v>
      </c>
      <c r="C75" s="16">
        <f>'[1]27'!C77</f>
        <v>0</v>
      </c>
      <c r="D75" s="16">
        <f>'[1]27'!D77</f>
        <v>205</v>
      </c>
      <c r="E75" s="16">
        <f>'[1]27'!E77</f>
        <v>0</v>
      </c>
      <c r="F75" s="15">
        <f t="shared" si="17"/>
        <v>330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'[1]27'!B78</f>
        <v>125</v>
      </c>
      <c r="C76" s="16">
        <f>'[1]27'!C78</f>
        <v>0</v>
      </c>
      <c r="D76" s="16">
        <f>'[1]27'!D78</f>
        <v>205</v>
      </c>
      <c r="E76" s="16">
        <f>'[1]27'!E78</f>
        <v>0</v>
      </c>
      <c r="F76" s="15">
        <f t="shared" si="17"/>
        <v>330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'[1]27'!B79</f>
        <v>125</v>
      </c>
      <c r="C77" s="16">
        <f>'[1]27'!C79</f>
        <v>0</v>
      </c>
      <c r="D77" s="16">
        <f>'[1]27'!D79</f>
        <v>205</v>
      </c>
      <c r="E77" s="16">
        <f>'[1]27'!E79</f>
        <v>0</v>
      </c>
      <c r="F77" s="15">
        <f t="shared" si="17"/>
        <v>330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'[1]27'!B80</f>
        <v>125</v>
      </c>
      <c r="C78" s="16">
        <f>'[1]27'!C80</f>
        <v>0</v>
      </c>
      <c r="D78" s="16">
        <f>'[1]27'!D80</f>
        <v>205</v>
      </c>
      <c r="E78" s="16">
        <f>'[1]27'!E80</f>
        <v>0</v>
      </c>
      <c r="F78" s="15">
        <f t="shared" si="17"/>
        <v>330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'[1]27'!B81</f>
        <v>125</v>
      </c>
      <c r="C79" s="16">
        <f>'[1]27'!C81</f>
        <v>0</v>
      </c>
      <c r="D79" s="16">
        <f>'[1]27'!D81</f>
        <v>205</v>
      </c>
      <c r="E79" s="16">
        <f>'[1]27'!E81</f>
        <v>0</v>
      </c>
      <c r="F79" s="15">
        <f t="shared" si="17"/>
        <v>330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'[1]27'!B82</f>
        <v>125</v>
      </c>
      <c r="C80" s="16">
        <f>'[1]27'!C82</f>
        <v>0</v>
      </c>
      <c r="D80" s="16">
        <f>'[1]27'!D82</f>
        <v>205</v>
      </c>
      <c r="E80" s="16">
        <f>'[1]27'!E82</f>
        <v>0</v>
      </c>
      <c r="F80" s="15">
        <f t="shared" si="17"/>
        <v>330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'[1]27'!B83</f>
        <v>125</v>
      </c>
      <c r="C81" s="16">
        <f>'[1]27'!C83</f>
        <v>0</v>
      </c>
      <c r="D81" s="16">
        <f>'[1]27'!D83</f>
        <v>205</v>
      </c>
      <c r="E81" s="16">
        <f>'[1]27'!E83</f>
        <v>0</v>
      </c>
      <c r="F81" s="15">
        <f t="shared" si="17"/>
        <v>330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'[1]27'!B84</f>
        <v>125</v>
      </c>
      <c r="C82" s="16">
        <f>'[1]27'!C84</f>
        <v>0</v>
      </c>
      <c r="D82" s="16">
        <f>'[1]27'!D84</f>
        <v>205</v>
      </c>
      <c r="E82" s="16">
        <f>'[1]27'!E84</f>
        <v>0</v>
      </c>
      <c r="F82" s="15">
        <f t="shared" si="17"/>
        <v>330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'[1]27'!B85</f>
        <v>125</v>
      </c>
      <c r="C83" s="16">
        <f>'[1]27'!C85</f>
        <v>0</v>
      </c>
      <c r="D83" s="16">
        <f>'[1]27'!D85</f>
        <v>205</v>
      </c>
      <c r="E83" s="16">
        <f>'[1]27'!E85</f>
        <v>0</v>
      </c>
      <c r="F83" s="15">
        <f t="shared" si="17"/>
        <v>330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'[1]27'!B86</f>
        <v>125</v>
      </c>
      <c r="C84" s="16">
        <f>'[1]27'!C86</f>
        <v>0</v>
      </c>
      <c r="D84" s="16">
        <f>'[1]27'!D86</f>
        <v>205</v>
      </c>
      <c r="E84" s="16">
        <f>'[1]27'!E86</f>
        <v>0</v>
      </c>
      <c r="F84" s="15">
        <f t="shared" si="17"/>
        <v>330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'[1]27'!B87</f>
        <v>125</v>
      </c>
      <c r="C85" s="16">
        <f>'[1]27'!C87</f>
        <v>0</v>
      </c>
      <c r="D85" s="16">
        <f>'[1]27'!D87</f>
        <v>205</v>
      </c>
      <c r="E85" s="16">
        <f>'[1]27'!E87</f>
        <v>0</v>
      </c>
      <c r="F85" s="15">
        <f t="shared" si="17"/>
        <v>330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'[1]27'!B88</f>
        <v>125</v>
      </c>
      <c r="C86" s="16">
        <f>'[1]27'!C88</f>
        <v>0</v>
      </c>
      <c r="D86" s="16">
        <f>'[1]27'!D88</f>
        <v>205</v>
      </c>
      <c r="E86" s="16">
        <f>'[1]27'!E88</f>
        <v>0</v>
      </c>
      <c r="F86" s="15">
        <f t="shared" si="17"/>
        <v>330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'[1]27'!B89</f>
        <v>125</v>
      </c>
      <c r="C87" s="16">
        <f>'[1]27'!C89</f>
        <v>0</v>
      </c>
      <c r="D87" s="16">
        <f>'[1]27'!D89</f>
        <v>205</v>
      </c>
      <c r="E87" s="16">
        <f>'[1]27'!E89</f>
        <v>0</v>
      </c>
      <c r="F87" s="15">
        <f t="shared" si="17"/>
        <v>330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'[1]27'!B90</f>
        <v>125</v>
      </c>
      <c r="C88" s="16">
        <f>'[1]27'!C90</f>
        <v>0</v>
      </c>
      <c r="D88" s="16">
        <f>'[1]27'!D90</f>
        <v>205</v>
      </c>
      <c r="E88" s="16">
        <f>'[1]27'!E90</f>
        <v>0</v>
      </c>
      <c r="F88" s="15">
        <f t="shared" si="17"/>
        <v>330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'[1]27'!B91</f>
        <v>125</v>
      </c>
      <c r="C89" s="16">
        <f>'[1]27'!C91</f>
        <v>0</v>
      </c>
      <c r="D89" s="16">
        <f>'[1]27'!D91</f>
        <v>205</v>
      </c>
      <c r="E89" s="16">
        <f>'[1]27'!E91</f>
        <v>0</v>
      </c>
      <c r="F89" s="15">
        <f t="shared" si="17"/>
        <v>330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'[1]27'!B92</f>
        <v>125</v>
      </c>
      <c r="C90" s="16">
        <f>'[1]27'!C92</f>
        <v>0</v>
      </c>
      <c r="D90" s="16">
        <f>'[1]27'!D92</f>
        <v>205</v>
      </c>
      <c r="E90" s="16">
        <f>'[1]27'!E92</f>
        <v>0</v>
      </c>
      <c r="F90" s="15">
        <f t="shared" si="17"/>
        <v>330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'[1]27'!B93</f>
        <v>125</v>
      </c>
      <c r="C91" s="16">
        <f>'[1]27'!C93</f>
        <v>0</v>
      </c>
      <c r="D91" s="16">
        <f>'[1]27'!D93</f>
        <v>205</v>
      </c>
      <c r="E91" s="16">
        <f>'[1]27'!E93</f>
        <v>0</v>
      </c>
      <c r="F91" s="15">
        <f t="shared" si="17"/>
        <v>330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'[1]27'!B94</f>
        <v>125</v>
      </c>
      <c r="C92" s="16">
        <f>'[1]27'!C94</f>
        <v>0</v>
      </c>
      <c r="D92" s="16">
        <f>'[1]27'!D94</f>
        <v>205</v>
      </c>
      <c r="E92" s="16">
        <f>'[1]27'!E94</f>
        <v>0</v>
      </c>
      <c r="F92" s="15">
        <f t="shared" si="17"/>
        <v>330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'[1]27'!B95</f>
        <v>125</v>
      </c>
      <c r="C93" s="16">
        <f>'[1]27'!C95</f>
        <v>0</v>
      </c>
      <c r="D93" s="16">
        <f>'[1]27'!D95</f>
        <v>205</v>
      </c>
      <c r="E93" s="16">
        <f>'[1]27'!E95</f>
        <v>0</v>
      </c>
      <c r="F93" s="15">
        <f t="shared" si="17"/>
        <v>330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'[1]27'!B96</f>
        <v>125</v>
      </c>
      <c r="C94" s="16">
        <f>'[1]27'!C96</f>
        <v>0</v>
      </c>
      <c r="D94" s="16">
        <f>'[1]27'!D96</f>
        <v>205</v>
      </c>
      <c r="E94" s="16">
        <f>'[1]27'!E96</f>
        <v>0</v>
      </c>
      <c r="F94" s="15">
        <f t="shared" si="17"/>
        <v>330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'[1]27'!B97</f>
        <v>125</v>
      </c>
      <c r="C95" s="16">
        <f>'[1]27'!C97</f>
        <v>0</v>
      </c>
      <c r="D95" s="16">
        <f>'[1]27'!D97</f>
        <v>205</v>
      </c>
      <c r="E95" s="16">
        <f>'[1]27'!E97</f>
        <v>0</v>
      </c>
      <c r="F95" s="15">
        <f t="shared" si="17"/>
        <v>330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'[1]27'!B98</f>
        <v>125</v>
      </c>
      <c r="C96" s="16">
        <f>'[1]27'!C98</f>
        <v>0</v>
      </c>
      <c r="D96" s="16">
        <f>'[1]27'!D98</f>
        <v>205</v>
      </c>
      <c r="E96" s="16">
        <f>'[1]27'!E98</f>
        <v>0</v>
      </c>
      <c r="F96" s="15">
        <f t="shared" si="17"/>
        <v>330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'[1]27'!B99</f>
        <v>125</v>
      </c>
      <c r="C97" s="16">
        <f>'[1]27'!C99</f>
        <v>0</v>
      </c>
      <c r="D97" s="16">
        <f>'[1]27'!D99</f>
        <v>205</v>
      </c>
      <c r="E97" s="16">
        <f>'[1]27'!E99</f>
        <v>0</v>
      </c>
      <c r="F97" s="15">
        <f t="shared" si="17"/>
        <v>330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'[1]27'!B100</f>
        <v>125</v>
      </c>
      <c r="C98" s="16">
        <f>'[1]27'!C100</f>
        <v>0</v>
      </c>
      <c r="D98" s="16">
        <f>'[1]27'!D100</f>
        <v>205</v>
      </c>
      <c r="E98" s="16">
        <f>'[1]27'!E100</f>
        <v>0</v>
      </c>
      <c r="F98" s="15">
        <f t="shared" si="17"/>
        <v>330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5" workbookViewId="0">
      <selection activeCell="U89" sqref="U8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45592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'[2]27'!B5</f>
        <v>80</v>
      </c>
      <c r="C3" s="201">
        <f>'[2]27'!C5</f>
        <v>0</v>
      </c>
      <c r="D3" s="201">
        <f>'[2]27'!D5</f>
        <v>0</v>
      </c>
      <c r="E3" s="201">
        <f>'[2]27'!E5</f>
        <v>0</v>
      </c>
      <c r="F3" s="15">
        <f>SUM(B3:E3)</f>
        <v>80</v>
      </c>
      <c r="G3" s="200">
        <f>'[2]27'!H5</f>
        <v>37</v>
      </c>
      <c r="H3" s="201">
        <f>'[2]27'!I5</f>
        <v>0</v>
      </c>
      <c r="I3" s="201">
        <f>'[2]27'!J5</f>
        <v>0</v>
      </c>
      <c r="J3" s="201">
        <f>'[2]27'!K5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200">
        <f>'[2]27'!B6</f>
        <v>80</v>
      </c>
      <c r="C4" s="201">
        <f>'[2]27'!C6</f>
        <v>0</v>
      </c>
      <c r="D4" s="201">
        <f>'[2]27'!D6</f>
        <v>0</v>
      </c>
      <c r="E4" s="201">
        <f>'[2]27'!E6</f>
        <v>0</v>
      </c>
      <c r="F4" s="15">
        <f>SUM(B4:E4)</f>
        <v>80</v>
      </c>
      <c r="G4" s="200">
        <f>'[2]27'!H6</f>
        <v>37</v>
      </c>
      <c r="H4" s="201">
        <f>'[2]27'!I6</f>
        <v>0</v>
      </c>
      <c r="I4" s="201">
        <f>'[2]27'!J6</f>
        <v>0</v>
      </c>
      <c r="J4" s="201">
        <f>'[2]27'!K6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0">
        <f>'[2]27'!B7</f>
        <v>80</v>
      </c>
      <c r="C5" s="201">
        <f>'[2]27'!C7</f>
        <v>0</v>
      </c>
      <c r="D5" s="201">
        <f>'[2]27'!D7</f>
        <v>0</v>
      </c>
      <c r="E5" s="201">
        <f>'[2]27'!E7</f>
        <v>0</v>
      </c>
      <c r="F5" s="15">
        <f t="shared" ref="F5:F68" si="6">SUM(B5:E5)</f>
        <v>80</v>
      </c>
      <c r="G5" s="200">
        <f>'[2]27'!H7</f>
        <v>37</v>
      </c>
      <c r="H5" s="201">
        <f>'[2]27'!I7</f>
        <v>0</v>
      </c>
      <c r="I5" s="201">
        <f>'[2]27'!J7</f>
        <v>0</v>
      </c>
      <c r="J5" s="201">
        <f>'[2]27'!K7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0">
        <f>'[2]27'!B8</f>
        <v>80</v>
      </c>
      <c r="C6" s="201">
        <f>'[2]27'!C8</f>
        <v>0</v>
      </c>
      <c r="D6" s="201">
        <f>'[2]27'!D8</f>
        <v>0</v>
      </c>
      <c r="E6" s="201">
        <f>'[2]27'!E8</f>
        <v>0</v>
      </c>
      <c r="F6" s="15">
        <f t="shared" si="6"/>
        <v>80</v>
      </c>
      <c r="G6" s="200">
        <f>'[2]27'!H8</f>
        <v>37</v>
      </c>
      <c r="H6" s="201">
        <f>'[2]27'!I8</f>
        <v>0</v>
      </c>
      <c r="I6" s="201">
        <f>'[2]27'!J8</f>
        <v>0</v>
      </c>
      <c r="J6" s="201">
        <f>'[2]27'!K8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0">
        <f>'[2]27'!B9</f>
        <v>80</v>
      </c>
      <c r="C7" s="201">
        <f>'[2]27'!C9</f>
        <v>0</v>
      </c>
      <c r="D7" s="201">
        <f>'[2]27'!D9</f>
        <v>0</v>
      </c>
      <c r="E7" s="201">
        <f>'[2]27'!E9</f>
        <v>0</v>
      </c>
      <c r="F7" s="15">
        <f t="shared" si="6"/>
        <v>80</v>
      </c>
      <c r="G7" s="200">
        <f>'[2]27'!H9</f>
        <v>37</v>
      </c>
      <c r="H7" s="201">
        <f>'[2]27'!I9</f>
        <v>0</v>
      </c>
      <c r="I7" s="201">
        <f>'[2]27'!J9</f>
        <v>0</v>
      </c>
      <c r="J7" s="201">
        <f>'[2]27'!K9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0">
        <f>'[2]27'!B10</f>
        <v>80</v>
      </c>
      <c r="C8" s="201">
        <f>'[2]27'!C10</f>
        <v>0</v>
      </c>
      <c r="D8" s="201">
        <f>'[2]27'!D10</f>
        <v>0</v>
      </c>
      <c r="E8" s="201">
        <f>'[2]27'!E10</f>
        <v>0</v>
      </c>
      <c r="F8" s="15">
        <f t="shared" si="6"/>
        <v>80</v>
      </c>
      <c r="G8" s="200">
        <f>'[2]27'!H10</f>
        <v>37</v>
      </c>
      <c r="H8" s="201">
        <f>'[2]27'!I10</f>
        <v>0</v>
      </c>
      <c r="I8" s="201">
        <f>'[2]27'!J10</f>
        <v>0</v>
      </c>
      <c r="J8" s="201">
        <f>'[2]27'!K10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0">
        <f>'[2]27'!B11</f>
        <v>80</v>
      </c>
      <c r="C9" s="201">
        <f>'[2]27'!C11</f>
        <v>0</v>
      </c>
      <c r="D9" s="201">
        <f>'[2]27'!D11</f>
        <v>0</v>
      </c>
      <c r="E9" s="201">
        <f>'[2]27'!E11</f>
        <v>0</v>
      </c>
      <c r="F9" s="15">
        <f t="shared" si="6"/>
        <v>80</v>
      </c>
      <c r="G9" s="200">
        <f>'[2]27'!H11</f>
        <v>37</v>
      </c>
      <c r="H9" s="201">
        <f>'[2]27'!I11</f>
        <v>0</v>
      </c>
      <c r="I9" s="201">
        <f>'[2]27'!J11</f>
        <v>0</v>
      </c>
      <c r="J9" s="201">
        <f>'[2]27'!K11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0">
        <f>'[2]27'!B12</f>
        <v>80</v>
      </c>
      <c r="C10" s="201">
        <f>'[2]27'!C12</f>
        <v>0</v>
      </c>
      <c r="D10" s="201">
        <f>'[2]27'!D12</f>
        <v>0</v>
      </c>
      <c r="E10" s="201">
        <f>'[2]27'!E12</f>
        <v>0</v>
      </c>
      <c r="F10" s="15">
        <f t="shared" si="6"/>
        <v>80</v>
      </c>
      <c r="G10" s="200">
        <f>'[2]27'!H12</f>
        <v>37</v>
      </c>
      <c r="H10" s="201">
        <f>'[2]27'!I12</f>
        <v>0</v>
      </c>
      <c r="I10" s="201">
        <f>'[2]27'!J12</f>
        <v>0</v>
      </c>
      <c r="J10" s="201">
        <f>'[2]27'!K12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0">
        <f>'[2]27'!B13</f>
        <v>80</v>
      </c>
      <c r="C11" s="201">
        <f>'[2]27'!C13</f>
        <v>0</v>
      </c>
      <c r="D11" s="201">
        <f>'[2]27'!D13</f>
        <v>0</v>
      </c>
      <c r="E11" s="201">
        <f>'[2]27'!E13</f>
        <v>0</v>
      </c>
      <c r="F11" s="15">
        <f t="shared" si="6"/>
        <v>80</v>
      </c>
      <c r="G11" s="200">
        <f>'[2]27'!H13</f>
        <v>37</v>
      </c>
      <c r="H11" s="201">
        <f>'[2]27'!I13</f>
        <v>0</v>
      </c>
      <c r="I11" s="201">
        <f>'[2]27'!J13</f>
        <v>0</v>
      </c>
      <c r="J11" s="201">
        <f>'[2]27'!K13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0">
        <f>'[2]27'!B14</f>
        <v>80</v>
      </c>
      <c r="C12" s="201">
        <f>'[2]27'!C14</f>
        <v>0</v>
      </c>
      <c r="D12" s="201">
        <f>'[2]27'!D14</f>
        <v>0</v>
      </c>
      <c r="E12" s="201">
        <f>'[2]27'!E14</f>
        <v>0</v>
      </c>
      <c r="F12" s="15">
        <f t="shared" si="6"/>
        <v>80</v>
      </c>
      <c r="G12" s="200">
        <f>'[2]27'!H14</f>
        <v>37</v>
      </c>
      <c r="H12" s="201">
        <f>'[2]27'!I14</f>
        <v>0</v>
      </c>
      <c r="I12" s="201">
        <f>'[2]27'!J14</f>
        <v>0</v>
      </c>
      <c r="J12" s="201">
        <f>'[2]27'!K14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0">
        <f>'[2]27'!B15</f>
        <v>80</v>
      </c>
      <c r="C13" s="201">
        <f>'[2]27'!C15</f>
        <v>0</v>
      </c>
      <c r="D13" s="201">
        <f>'[2]27'!D15</f>
        <v>0</v>
      </c>
      <c r="E13" s="201">
        <f>'[2]27'!E15</f>
        <v>0</v>
      </c>
      <c r="F13" s="15">
        <f t="shared" si="6"/>
        <v>80</v>
      </c>
      <c r="G13" s="200">
        <f>'[2]27'!H15</f>
        <v>37</v>
      </c>
      <c r="H13" s="201">
        <f>'[2]27'!I15</f>
        <v>0</v>
      </c>
      <c r="I13" s="201">
        <f>'[2]27'!J15</f>
        <v>0</v>
      </c>
      <c r="J13" s="201">
        <f>'[2]27'!K15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0">
        <f>'[2]27'!B16</f>
        <v>80</v>
      </c>
      <c r="C14" s="201">
        <f>'[2]27'!C16</f>
        <v>0</v>
      </c>
      <c r="D14" s="201">
        <f>'[2]27'!D16</f>
        <v>0</v>
      </c>
      <c r="E14" s="201">
        <f>'[2]27'!E16</f>
        <v>0</v>
      </c>
      <c r="F14" s="15">
        <f t="shared" si="6"/>
        <v>80</v>
      </c>
      <c r="G14" s="200">
        <f>'[2]27'!H16</f>
        <v>37</v>
      </c>
      <c r="H14" s="201">
        <f>'[2]27'!I16</f>
        <v>0</v>
      </c>
      <c r="I14" s="201">
        <f>'[2]27'!J16</f>
        <v>0</v>
      </c>
      <c r="J14" s="201">
        <f>'[2]27'!K16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0">
        <f>'[2]27'!B17</f>
        <v>80</v>
      </c>
      <c r="C15" s="201">
        <f>'[2]27'!C17</f>
        <v>0</v>
      </c>
      <c r="D15" s="201">
        <f>'[2]27'!D17</f>
        <v>0</v>
      </c>
      <c r="E15" s="201">
        <f>'[2]27'!E17</f>
        <v>0</v>
      </c>
      <c r="F15" s="15">
        <f t="shared" si="6"/>
        <v>80</v>
      </c>
      <c r="G15" s="200">
        <f>'[2]27'!H17</f>
        <v>38</v>
      </c>
      <c r="H15" s="201">
        <f>'[2]27'!I17</f>
        <v>0</v>
      </c>
      <c r="I15" s="201">
        <f>'[2]27'!J17</f>
        <v>0</v>
      </c>
      <c r="J15" s="201">
        <f>'[2]27'!K17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0">
        <f>'[2]27'!B18</f>
        <v>80</v>
      </c>
      <c r="C16" s="201">
        <f>'[2]27'!C18</f>
        <v>0</v>
      </c>
      <c r="D16" s="201">
        <f>'[2]27'!D18</f>
        <v>0</v>
      </c>
      <c r="E16" s="201">
        <f>'[2]27'!E18</f>
        <v>0</v>
      </c>
      <c r="F16" s="15">
        <f t="shared" si="6"/>
        <v>80</v>
      </c>
      <c r="G16" s="200">
        <f>'[2]27'!H18</f>
        <v>38</v>
      </c>
      <c r="H16" s="201">
        <f>'[2]27'!I18</f>
        <v>0</v>
      </c>
      <c r="I16" s="201">
        <f>'[2]27'!J18</f>
        <v>0</v>
      </c>
      <c r="J16" s="201">
        <f>'[2]27'!K18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0">
        <f>'[2]27'!B19</f>
        <v>80</v>
      </c>
      <c r="C17" s="201">
        <f>'[2]27'!C19</f>
        <v>0</v>
      </c>
      <c r="D17" s="201">
        <f>'[2]27'!D19</f>
        <v>0</v>
      </c>
      <c r="E17" s="201">
        <f>'[2]27'!E19</f>
        <v>0</v>
      </c>
      <c r="F17" s="15">
        <f t="shared" si="6"/>
        <v>80</v>
      </c>
      <c r="G17" s="200">
        <f>'[2]27'!H19</f>
        <v>38</v>
      </c>
      <c r="H17" s="201">
        <f>'[2]27'!I19</f>
        <v>0</v>
      </c>
      <c r="I17" s="201">
        <f>'[2]27'!J19</f>
        <v>0</v>
      </c>
      <c r="J17" s="201">
        <f>'[2]27'!K19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0">
        <f>'[2]27'!B20</f>
        <v>80</v>
      </c>
      <c r="C18" s="201">
        <f>'[2]27'!C20</f>
        <v>0</v>
      </c>
      <c r="D18" s="201">
        <f>'[2]27'!D20</f>
        <v>0</v>
      </c>
      <c r="E18" s="201">
        <f>'[2]27'!E20</f>
        <v>0</v>
      </c>
      <c r="F18" s="15">
        <f t="shared" si="6"/>
        <v>80</v>
      </c>
      <c r="G18" s="200">
        <f>'[2]27'!H20</f>
        <v>38</v>
      </c>
      <c r="H18" s="201">
        <f>'[2]27'!I20</f>
        <v>0</v>
      </c>
      <c r="I18" s="201">
        <f>'[2]27'!J20</f>
        <v>0</v>
      </c>
      <c r="J18" s="201">
        <f>'[2]27'!K20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0">
        <f>'[2]27'!B21</f>
        <v>80</v>
      </c>
      <c r="C19" s="201">
        <f>'[2]27'!C21</f>
        <v>0</v>
      </c>
      <c r="D19" s="201">
        <f>'[2]27'!D21</f>
        <v>0</v>
      </c>
      <c r="E19" s="201">
        <f>'[2]27'!E21</f>
        <v>0</v>
      </c>
      <c r="F19" s="15">
        <f t="shared" si="6"/>
        <v>80</v>
      </c>
      <c r="G19" s="200">
        <f>'[2]27'!H21</f>
        <v>38</v>
      </c>
      <c r="H19" s="201">
        <f>'[2]27'!I21</f>
        <v>0</v>
      </c>
      <c r="I19" s="201">
        <f>'[2]27'!J21</f>
        <v>0</v>
      </c>
      <c r="J19" s="201">
        <f>'[2]27'!K21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'[2]27'!B22</f>
        <v>80</v>
      </c>
      <c r="C20" s="201">
        <f>'[2]27'!C22</f>
        <v>0</v>
      </c>
      <c r="D20" s="201">
        <f>'[2]27'!D22</f>
        <v>0</v>
      </c>
      <c r="E20" s="201">
        <f>'[2]27'!E22</f>
        <v>0</v>
      </c>
      <c r="F20" s="15">
        <f t="shared" si="6"/>
        <v>80</v>
      </c>
      <c r="G20" s="200">
        <f>'[2]27'!H22</f>
        <v>38</v>
      </c>
      <c r="H20" s="201">
        <f>'[2]27'!I22</f>
        <v>0</v>
      </c>
      <c r="I20" s="201">
        <f>'[2]27'!J22</f>
        <v>0</v>
      </c>
      <c r="J20" s="201">
        <f>'[2]27'!K22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'[2]27'!B23</f>
        <v>80</v>
      </c>
      <c r="C21" s="201">
        <f>'[2]27'!C23</f>
        <v>0</v>
      </c>
      <c r="D21" s="201">
        <f>'[2]27'!D23</f>
        <v>0</v>
      </c>
      <c r="E21" s="201">
        <f>'[2]27'!E23</f>
        <v>0</v>
      </c>
      <c r="F21" s="15">
        <f t="shared" si="6"/>
        <v>80</v>
      </c>
      <c r="G21" s="200">
        <f>'[2]27'!H23</f>
        <v>38</v>
      </c>
      <c r="H21" s="201">
        <f>'[2]27'!I23</f>
        <v>0</v>
      </c>
      <c r="I21" s="201">
        <f>'[2]27'!J23</f>
        <v>0</v>
      </c>
      <c r="J21" s="201">
        <f>'[2]27'!K23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'[2]27'!B24</f>
        <v>80</v>
      </c>
      <c r="C22" s="201">
        <f>'[2]27'!C24</f>
        <v>0</v>
      </c>
      <c r="D22" s="201">
        <f>'[2]27'!D24</f>
        <v>0</v>
      </c>
      <c r="E22" s="201">
        <f>'[2]27'!E24</f>
        <v>0</v>
      </c>
      <c r="F22" s="15">
        <f t="shared" si="6"/>
        <v>80</v>
      </c>
      <c r="G22" s="200">
        <f>'[2]27'!H24</f>
        <v>38</v>
      </c>
      <c r="H22" s="201">
        <f>'[2]27'!I24</f>
        <v>0</v>
      </c>
      <c r="I22" s="201">
        <f>'[2]27'!J24</f>
        <v>0</v>
      </c>
      <c r="J22" s="201">
        <f>'[2]27'!K24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'[2]27'!B25</f>
        <v>80</v>
      </c>
      <c r="C23" s="201">
        <f>'[2]27'!C25</f>
        <v>0</v>
      </c>
      <c r="D23" s="201">
        <f>'[2]27'!D25</f>
        <v>0</v>
      </c>
      <c r="E23" s="201">
        <f>'[2]27'!E25</f>
        <v>0</v>
      </c>
      <c r="F23" s="15">
        <f t="shared" si="6"/>
        <v>80</v>
      </c>
      <c r="G23" s="200">
        <f>'[2]27'!H25</f>
        <v>38</v>
      </c>
      <c r="H23" s="201">
        <f>'[2]27'!I25</f>
        <v>0</v>
      </c>
      <c r="I23" s="201">
        <f>'[2]27'!J25</f>
        <v>0</v>
      </c>
      <c r="J23" s="201">
        <f>'[2]27'!K25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'[2]27'!B26</f>
        <v>80</v>
      </c>
      <c r="C24" s="201">
        <f>'[2]27'!C26</f>
        <v>0</v>
      </c>
      <c r="D24" s="201">
        <f>'[2]27'!D26</f>
        <v>0</v>
      </c>
      <c r="E24" s="201">
        <f>'[2]27'!E26</f>
        <v>0</v>
      </c>
      <c r="F24" s="15">
        <f t="shared" si="6"/>
        <v>80</v>
      </c>
      <c r="G24" s="200">
        <f>'[2]27'!H26</f>
        <v>38</v>
      </c>
      <c r="H24" s="201">
        <f>'[2]27'!I26</f>
        <v>0</v>
      </c>
      <c r="I24" s="201">
        <f>'[2]27'!J26</f>
        <v>0</v>
      </c>
      <c r="J24" s="201">
        <f>'[2]27'!K26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'[2]27'!B27</f>
        <v>80</v>
      </c>
      <c r="C25" s="201">
        <f>'[2]27'!C27</f>
        <v>0</v>
      </c>
      <c r="D25" s="201">
        <f>'[2]27'!D27</f>
        <v>0</v>
      </c>
      <c r="E25" s="201">
        <f>'[2]27'!E27</f>
        <v>0</v>
      </c>
      <c r="F25" s="15">
        <f t="shared" si="6"/>
        <v>80</v>
      </c>
      <c r="G25" s="200">
        <f>'[2]27'!H27</f>
        <v>38</v>
      </c>
      <c r="H25" s="201">
        <f>'[2]27'!I27</f>
        <v>0</v>
      </c>
      <c r="I25" s="201">
        <f>'[2]27'!J27</f>
        <v>0</v>
      </c>
      <c r="J25" s="201">
        <f>'[2]27'!K27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'[2]27'!B28</f>
        <v>80</v>
      </c>
      <c r="C26" s="201">
        <f>'[2]27'!C28</f>
        <v>0</v>
      </c>
      <c r="D26" s="201">
        <f>'[2]27'!D28</f>
        <v>0</v>
      </c>
      <c r="E26" s="201">
        <f>'[2]27'!E28</f>
        <v>0</v>
      </c>
      <c r="F26" s="15">
        <f t="shared" si="6"/>
        <v>80</v>
      </c>
      <c r="G26" s="200">
        <f>'[2]27'!H28</f>
        <v>38</v>
      </c>
      <c r="H26" s="201">
        <f>'[2]27'!I28</f>
        <v>0</v>
      </c>
      <c r="I26" s="201">
        <f>'[2]27'!J28</f>
        <v>0</v>
      </c>
      <c r="J26" s="201">
        <f>'[2]27'!K28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'[2]27'!B29</f>
        <v>80</v>
      </c>
      <c r="C27" s="201">
        <f>'[2]27'!C29</f>
        <v>0</v>
      </c>
      <c r="D27" s="201">
        <f>'[2]27'!D29</f>
        <v>0</v>
      </c>
      <c r="E27" s="201">
        <f>'[2]27'!E29</f>
        <v>0</v>
      </c>
      <c r="F27" s="15">
        <f t="shared" si="6"/>
        <v>80</v>
      </c>
      <c r="G27" s="200">
        <f>'[2]27'!H29</f>
        <v>37</v>
      </c>
      <c r="H27" s="201">
        <f>'[2]27'!I29</f>
        <v>0</v>
      </c>
      <c r="I27" s="201">
        <f>'[2]27'!J29</f>
        <v>0</v>
      </c>
      <c r="J27" s="201">
        <f>'[2]27'!K29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0">
        <f>'[2]27'!B30</f>
        <v>80</v>
      </c>
      <c r="C28" s="201">
        <f>'[2]27'!C30</f>
        <v>0</v>
      </c>
      <c r="D28" s="201">
        <f>'[2]27'!D30</f>
        <v>0</v>
      </c>
      <c r="E28" s="201">
        <f>'[2]27'!E30</f>
        <v>0</v>
      </c>
      <c r="F28" s="15">
        <f t="shared" si="6"/>
        <v>80</v>
      </c>
      <c r="G28" s="200">
        <f>'[2]27'!H30</f>
        <v>37</v>
      </c>
      <c r="H28" s="201">
        <f>'[2]27'!I30</f>
        <v>0</v>
      </c>
      <c r="I28" s="201">
        <f>'[2]27'!J30</f>
        <v>0</v>
      </c>
      <c r="J28" s="201">
        <f>'[2]27'!K30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0">
        <f>'[2]27'!B31</f>
        <v>80</v>
      </c>
      <c r="C29" s="201">
        <f>'[2]27'!C31</f>
        <v>0</v>
      </c>
      <c r="D29" s="201">
        <f>'[2]27'!D31</f>
        <v>0</v>
      </c>
      <c r="E29" s="201">
        <f>'[2]27'!E31</f>
        <v>0</v>
      </c>
      <c r="F29" s="15">
        <f t="shared" si="6"/>
        <v>80</v>
      </c>
      <c r="G29" s="200">
        <f>'[2]27'!H31</f>
        <v>37</v>
      </c>
      <c r="H29" s="201">
        <f>'[2]27'!I31</f>
        <v>0</v>
      </c>
      <c r="I29" s="201">
        <f>'[2]27'!J31</f>
        <v>0</v>
      </c>
      <c r="J29" s="201">
        <f>'[2]27'!K31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0">
        <f>'[2]27'!B32</f>
        <v>80</v>
      </c>
      <c r="C30" s="201">
        <f>'[2]27'!C32</f>
        <v>0</v>
      </c>
      <c r="D30" s="201">
        <f>'[2]27'!D32</f>
        <v>0</v>
      </c>
      <c r="E30" s="201">
        <f>'[2]27'!E32</f>
        <v>0</v>
      </c>
      <c r="F30" s="15">
        <f t="shared" si="6"/>
        <v>80</v>
      </c>
      <c r="G30" s="200">
        <f>'[2]27'!H32</f>
        <v>37</v>
      </c>
      <c r="H30" s="201">
        <f>'[2]27'!I32</f>
        <v>0</v>
      </c>
      <c r="I30" s="201">
        <f>'[2]27'!J32</f>
        <v>0</v>
      </c>
      <c r="J30" s="201">
        <f>'[2]27'!K32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0">
        <f>'[2]27'!B33</f>
        <v>80</v>
      </c>
      <c r="C31" s="201">
        <f>'[2]27'!C33</f>
        <v>0</v>
      </c>
      <c r="D31" s="201">
        <f>'[2]27'!D33</f>
        <v>0</v>
      </c>
      <c r="E31" s="201">
        <f>'[2]27'!E33</f>
        <v>0</v>
      </c>
      <c r="F31" s="15">
        <f t="shared" si="6"/>
        <v>80</v>
      </c>
      <c r="G31" s="200">
        <f>'[2]27'!H33</f>
        <v>37</v>
      </c>
      <c r="H31" s="201">
        <f>'[2]27'!I33</f>
        <v>0</v>
      </c>
      <c r="I31" s="201">
        <f>'[2]27'!J33</f>
        <v>0</v>
      </c>
      <c r="J31" s="201">
        <f>'[2]27'!K33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'[2]27'!B34</f>
        <v>80</v>
      </c>
      <c r="C32" s="201">
        <f>'[2]27'!C34</f>
        <v>0</v>
      </c>
      <c r="D32" s="201">
        <f>'[2]27'!D34</f>
        <v>0</v>
      </c>
      <c r="E32" s="201">
        <f>'[2]27'!E34</f>
        <v>0</v>
      </c>
      <c r="F32" s="15">
        <f t="shared" si="6"/>
        <v>80</v>
      </c>
      <c r="G32" s="200">
        <f>'[2]27'!H34</f>
        <v>37</v>
      </c>
      <c r="H32" s="201">
        <f>'[2]27'!I34</f>
        <v>0</v>
      </c>
      <c r="I32" s="201">
        <f>'[2]27'!J34</f>
        <v>0</v>
      </c>
      <c r="J32" s="201">
        <f>'[2]27'!K34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'[2]27'!B35</f>
        <v>80</v>
      </c>
      <c r="C33" s="201">
        <f>'[2]27'!C35</f>
        <v>0</v>
      </c>
      <c r="D33" s="201">
        <f>'[2]27'!D35</f>
        <v>0</v>
      </c>
      <c r="E33" s="201">
        <f>'[2]27'!E35</f>
        <v>0</v>
      </c>
      <c r="F33" s="15">
        <f t="shared" si="6"/>
        <v>80</v>
      </c>
      <c r="G33" s="200">
        <f>'[2]27'!H35</f>
        <v>37</v>
      </c>
      <c r="H33" s="201">
        <f>'[2]27'!I35</f>
        <v>0</v>
      </c>
      <c r="I33" s="201">
        <f>'[2]27'!J35</f>
        <v>0</v>
      </c>
      <c r="J33" s="201">
        <f>'[2]27'!K35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'[2]27'!B36</f>
        <v>80</v>
      </c>
      <c r="C34" s="201">
        <f>'[2]27'!C36</f>
        <v>0</v>
      </c>
      <c r="D34" s="201">
        <f>'[2]27'!D36</f>
        <v>0</v>
      </c>
      <c r="E34" s="201">
        <f>'[2]27'!E36</f>
        <v>0</v>
      </c>
      <c r="F34" s="15">
        <f t="shared" si="6"/>
        <v>80</v>
      </c>
      <c r="G34" s="200">
        <f>'[2]27'!H36</f>
        <v>37</v>
      </c>
      <c r="H34" s="201">
        <f>'[2]27'!I36</f>
        <v>0</v>
      </c>
      <c r="I34" s="201">
        <f>'[2]27'!J36</f>
        <v>0</v>
      </c>
      <c r="J34" s="201">
        <f>'[2]27'!K36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'[2]27'!B37</f>
        <v>80</v>
      </c>
      <c r="C35" s="201">
        <f>'[2]27'!C37</f>
        <v>0</v>
      </c>
      <c r="D35" s="201">
        <f>'[2]27'!D37</f>
        <v>0</v>
      </c>
      <c r="E35" s="201">
        <f>'[2]27'!E37</f>
        <v>0</v>
      </c>
      <c r="F35" s="15">
        <f t="shared" si="6"/>
        <v>80</v>
      </c>
      <c r="G35" s="200">
        <f>'[2]27'!H37</f>
        <v>38</v>
      </c>
      <c r="H35" s="201">
        <f>'[2]27'!I37</f>
        <v>0</v>
      </c>
      <c r="I35" s="201">
        <f>'[2]27'!J37</f>
        <v>0</v>
      </c>
      <c r="J35" s="201">
        <f>'[2]27'!K37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0">
        <f>'[2]27'!B38</f>
        <v>80</v>
      </c>
      <c r="C36" s="201">
        <f>'[2]27'!C38</f>
        <v>0</v>
      </c>
      <c r="D36" s="201">
        <f>'[2]27'!D38</f>
        <v>0</v>
      </c>
      <c r="E36" s="201">
        <f>'[2]27'!E38</f>
        <v>0</v>
      </c>
      <c r="F36" s="15">
        <f t="shared" si="6"/>
        <v>80</v>
      </c>
      <c r="G36" s="200">
        <f>'[2]27'!H38</f>
        <v>38</v>
      </c>
      <c r="H36" s="201">
        <f>'[2]27'!I38</f>
        <v>0</v>
      </c>
      <c r="I36" s="201">
        <f>'[2]27'!J38</f>
        <v>0</v>
      </c>
      <c r="J36" s="201">
        <f>'[2]27'!K38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0">
        <f>'[2]27'!B39</f>
        <v>80</v>
      </c>
      <c r="C37" s="201">
        <f>'[2]27'!C39</f>
        <v>0</v>
      </c>
      <c r="D37" s="201">
        <f>'[2]27'!D39</f>
        <v>0</v>
      </c>
      <c r="E37" s="201">
        <f>'[2]27'!E39</f>
        <v>0</v>
      </c>
      <c r="F37" s="15">
        <f t="shared" si="6"/>
        <v>80</v>
      </c>
      <c r="G37" s="200">
        <f>'[2]27'!H39</f>
        <v>37</v>
      </c>
      <c r="H37" s="201">
        <f>'[2]27'!I39</f>
        <v>0</v>
      </c>
      <c r="I37" s="201">
        <f>'[2]27'!J39</f>
        <v>0</v>
      </c>
      <c r="J37" s="201">
        <f>'[2]27'!K39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'[2]27'!B40</f>
        <v>80</v>
      </c>
      <c r="C38" s="201">
        <f>'[2]27'!C40</f>
        <v>0</v>
      </c>
      <c r="D38" s="201">
        <f>'[2]27'!D40</f>
        <v>0</v>
      </c>
      <c r="E38" s="201">
        <f>'[2]27'!E40</f>
        <v>0</v>
      </c>
      <c r="F38" s="15">
        <f t="shared" si="6"/>
        <v>80</v>
      </c>
      <c r="G38" s="200">
        <f>'[2]27'!H40</f>
        <v>36</v>
      </c>
      <c r="H38" s="201">
        <f>'[2]27'!I40</f>
        <v>0</v>
      </c>
      <c r="I38" s="201">
        <f>'[2]27'!J40</f>
        <v>0</v>
      </c>
      <c r="J38" s="201">
        <f>'[2]27'!K40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200">
        <f>'[2]27'!B41</f>
        <v>80</v>
      </c>
      <c r="C39" s="201">
        <f>'[2]27'!C41</f>
        <v>0</v>
      </c>
      <c r="D39" s="201">
        <f>'[2]27'!D41</f>
        <v>0</v>
      </c>
      <c r="E39" s="201">
        <f>'[2]27'!E41</f>
        <v>0</v>
      </c>
      <c r="F39" s="15">
        <f t="shared" si="6"/>
        <v>80</v>
      </c>
      <c r="G39" s="200">
        <f>'[2]27'!H41</f>
        <v>36</v>
      </c>
      <c r="H39" s="201">
        <f>'[2]27'!I41</f>
        <v>0</v>
      </c>
      <c r="I39" s="201">
        <f>'[2]27'!J41</f>
        <v>0</v>
      </c>
      <c r="J39" s="201">
        <f>'[2]27'!K41</f>
        <v>0</v>
      </c>
      <c r="K39" s="15">
        <f t="shared" si="3"/>
        <v>36</v>
      </c>
      <c r="L39" s="18">
        <f>frq!C39</f>
        <v>1</v>
      </c>
      <c r="M39" s="125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  <c r="S39" s="18"/>
    </row>
    <row r="40" spans="1:19">
      <c r="A40" s="8" t="s">
        <v>82</v>
      </c>
      <c r="B40" s="200">
        <f>'[2]27'!B42</f>
        <v>80</v>
      </c>
      <c r="C40" s="201">
        <f>'[2]27'!C42</f>
        <v>0</v>
      </c>
      <c r="D40" s="201">
        <f>'[2]27'!D42</f>
        <v>0</v>
      </c>
      <c r="E40" s="201">
        <f>'[2]27'!E42</f>
        <v>0</v>
      </c>
      <c r="F40" s="15">
        <f t="shared" si="6"/>
        <v>80</v>
      </c>
      <c r="G40" s="200">
        <f>'[2]27'!H42</f>
        <v>36</v>
      </c>
      <c r="H40" s="201">
        <f>'[2]27'!I42</f>
        <v>0</v>
      </c>
      <c r="I40" s="201">
        <f>'[2]27'!J42</f>
        <v>0</v>
      </c>
      <c r="J40" s="201">
        <f>'[2]27'!K42</f>
        <v>0</v>
      </c>
      <c r="K40" s="15">
        <f t="shared" si="3"/>
        <v>36</v>
      </c>
      <c r="L40" s="18">
        <f>frq!C40</f>
        <v>1</v>
      </c>
      <c r="M40" s="125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  <c r="S40" s="18"/>
    </row>
    <row r="41" spans="1:19">
      <c r="A41" s="8" t="s">
        <v>83</v>
      </c>
      <c r="B41" s="200">
        <f>'[2]27'!B43</f>
        <v>80</v>
      </c>
      <c r="C41" s="201">
        <f>'[2]27'!C43</f>
        <v>0</v>
      </c>
      <c r="D41" s="201">
        <f>'[2]27'!D43</f>
        <v>0</v>
      </c>
      <c r="E41" s="201">
        <f>'[2]27'!E43</f>
        <v>0</v>
      </c>
      <c r="F41" s="15">
        <f t="shared" si="6"/>
        <v>80</v>
      </c>
      <c r="G41" s="200">
        <f>'[2]27'!H43</f>
        <v>36</v>
      </c>
      <c r="H41" s="201">
        <f>'[2]27'!I43</f>
        <v>0</v>
      </c>
      <c r="I41" s="201">
        <f>'[2]27'!J43</f>
        <v>0</v>
      </c>
      <c r="J41" s="201">
        <f>'[2]27'!K43</f>
        <v>0</v>
      </c>
      <c r="K41" s="15">
        <f t="shared" si="3"/>
        <v>36</v>
      </c>
      <c r="L41" s="18">
        <f>frq!C41</f>
        <v>1</v>
      </c>
      <c r="M41" s="125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  <c r="S41" s="18"/>
    </row>
    <row r="42" spans="1:19">
      <c r="A42" s="8" t="s">
        <v>84</v>
      </c>
      <c r="B42" s="200">
        <f>'[2]27'!B44</f>
        <v>80</v>
      </c>
      <c r="C42" s="201">
        <f>'[2]27'!C44</f>
        <v>0</v>
      </c>
      <c r="D42" s="201">
        <f>'[2]27'!D44</f>
        <v>0</v>
      </c>
      <c r="E42" s="201">
        <f>'[2]27'!E44</f>
        <v>0</v>
      </c>
      <c r="F42" s="15">
        <f t="shared" si="6"/>
        <v>80</v>
      </c>
      <c r="G42" s="200">
        <f>'[2]27'!H44</f>
        <v>36</v>
      </c>
      <c r="H42" s="201">
        <f>'[2]27'!I44</f>
        <v>0</v>
      </c>
      <c r="I42" s="201">
        <f>'[2]27'!J44</f>
        <v>0</v>
      </c>
      <c r="J42" s="201">
        <f>'[2]27'!K44</f>
        <v>0</v>
      </c>
      <c r="K42" s="15">
        <f t="shared" si="3"/>
        <v>36</v>
      </c>
      <c r="L42" s="18">
        <f>frq!C42</f>
        <v>1</v>
      </c>
      <c r="M42" s="125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  <c r="S42" s="18"/>
    </row>
    <row r="43" spans="1:19">
      <c r="A43" s="8" t="s">
        <v>85</v>
      </c>
      <c r="B43" s="200">
        <f>'[2]27'!B45</f>
        <v>80</v>
      </c>
      <c r="C43" s="201">
        <f>'[2]27'!C45</f>
        <v>0</v>
      </c>
      <c r="D43" s="201">
        <f>'[2]27'!D45</f>
        <v>0</v>
      </c>
      <c r="E43" s="201">
        <f>'[2]27'!E45</f>
        <v>0</v>
      </c>
      <c r="F43" s="15">
        <f t="shared" si="6"/>
        <v>80</v>
      </c>
      <c r="G43" s="200">
        <f>'[2]27'!H45</f>
        <v>36</v>
      </c>
      <c r="H43" s="201">
        <f>'[2]27'!I45</f>
        <v>0</v>
      </c>
      <c r="I43" s="201">
        <f>'[2]27'!J45</f>
        <v>0</v>
      </c>
      <c r="J43" s="201">
        <f>'[2]27'!K45</f>
        <v>0</v>
      </c>
      <c r="K43" s="15">
        <f t="shared" si="3"/>
        <v>36</v>
      </c>
      <c r="L43" s="18">
        <f>frq!C43</f>
        <v>1</v>
      </c>
      <c r="M43" s="125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  <c r="S43" s="18"/>
    </row>
    <row r="44" spans="1:19">
      <c r="A44" s="8" t="s">
        <v>86</v>
      </c>
      <c r="B44" s="200">
        <f>'[2]27'!B46</f>
        <v>80</v>
      </c>
      <c r="C44" s="201">
        <f>'[2]27'!C46</f>
        <v>0</v>
      </c>
      <c r="D44" s="201">
        <f>'[2]27'!D46</f>
        <v>0</v>
      </c>
      <c r="E44" s="201">
        <f>'[2]27'!E46</f>
        <v>0</v>
      </c>
      <c r="F44" s="15">
        <f t="shared" si="6"/>
        <v>80</v>
      </c>
      <c r="G44" s="200">
        <f>'[2]27'!H46</f>
        <v>36</v>
      </c>
      <c r="H44" s="201">
        <f>'[2]27'!I46</f>
        <v>0</v>
      </c>
      <c r="I44" s="201">
        <f>'[2]27'!J46</f>
        <v>0</v>
      </c>
      <c r="J44" s="201">
        <f>'[2]27'!K46</f>
        <v>0</v>
      </c>
      <c r="K44" s="15">
        <f t="shared" si="3"/>
        <v>36</v>
      </c>
      <c r="L44" s="18">
        <f>frq!C44</f>
        <v>1</v>
      </c>
      <c r="M44" s="125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  <c r="S44" s="18"/>
    </row>
    <row r="45" spans="1:19">
      <c r="A45" s="8" t="s">
        <v>87</v>
      </c>
      <c r="B45" s="200">
        <f>'[2]27'!B47</f>
        <v>80</v>
      </c>
      <c r="C45" s="201">
        <f>'[2]27'!C47</f>
        <v>0</v>
      </c>
      <c r="D45" s="201">
        <f>'[2]27'!D47</f>
        <v>0</v>
      </c>
      <c r="E45" s="201">
        <f>'[2]27'!E47</f>
        <v>0</v>
      </c>
      <c r="F45" s="15">
        <f t="shared" si="6"/>
        <v>80</v>
      </c>
      <c r="G45" s="200">
        <f>'[2]27'!H47</f>
        <v>36</v>
      </c>
      <c r="H45" s="201">
        <f>'[2]27'!I47</f>
        <v>0</v>
      </c>
      <c r="I45" s="201">
        <f>'[2]27'!J47</f>
        <v>0</v>
      </c>
      <c r="J45" s="201">
        <f>'[2]27'!K47</f>
        <v>0</v>
      </c>
      <c r="K45" s="15">
        <f t="shared" si="3"/>
        <v>36</v>
      </c>
      <c r="L45" s="18">
        <f>frq!C45</f>
        <v>1</v>
      </c>
      <c r="M45" s="125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  <c r="S45" s="18"/>
    </row>
    <row r="46" spans="1:19">
      <c r="A46" s="8" t="s">
        <v>88</v>
      </c>
      <c r="B46" s="200">
        <f>'[2]27'!B48</f>
        <v>80</v>
      </c>
      <c r="C46" s="201">
        <f>'[2]27'!C48</f>
        <v>0</v>
      </c>
      <c r="D46" s="201">
        <f>'[2]27'!D48</f>
        <v>0</v>
      </c>
      <c r="E46" s="201">
        <f>'[2]27'!E48</f>
        <v>0</v>
      </c>
      <c r="F46" s="15">
        <f t="shared" si="6"/>
        <v>80</v>
      </c>
      <c r="G46" s="200">
        <f>'[2]27'!H48</f>
        <v>36</v>
      </c>
      <c r="H46" s="201">
        <f>'[2]27'!I48</f>
        <v>0</v>
      </c>
      <c r="I46" s="201">
        <f>'[2]27'!J48</f>
        <v>0</v>
      </c>
      <c r="J46" s="201">
        <f>'[2]27'!K48</f>
        <v>0</v>
      </c>
      <c r="K46" s="15">
        <f t="shared" si="3"/>
        <v>36</v>
      </c>
      <c r="L46" s="18">
        <f>frq!C46</f>
        <v>1</v>
      </c>
      <c r="M46" s="125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  <c r="S46" s="18"/>
    </row>
    <row r="47" spans="1:19">
      <c r="A47" s="8" t="s">
        <v>89</v>
      </c>
      <c r="B47" s="200">
        <f>'[2]27'!B49</f>
        <v>80</v>
      </c>
      <c r="C47" s="201">
        <f>'[2]27'!C49</f>
        <v>0</v>
      </c>
      <c r="D47" s="201">
        <f>'[2]27'!D49</f>
        <v>0</v>
      </c>
      <c r="E47" s="201">
        <f>'[2]27'!E49</f>
        <v>0</v>
      </c>
      <c r="F47" s="15">
        <f t="shared" si="6"/>
        <v>80</v>
      </c>
      <c r="G47" s="200">
        <f>'[2]27'!H49</f>
        <v>35</v>
      </c>
      <c r="H47" s="201">
        <f>'[2]27'!I49</f>
        <v>0</v>
      </c>
      <c r="I47" s="201">
        <f>'[2]27'!J49</f>
        <v>0</v>
      </c>
      <c r="J47" s="201">
        <f>'[2]27'!K49</f>
        <v>0</v>
      </c>
      <c r="K47" s="15">
        <f t="shared" si="3"/>
        <v>35</v>
      </c>
      <c r="L47" s="18">
        <f>frq!C47</f>
        <v>1</v>
      </c>
      <c r="M47" s="125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  <c r="S47" s="18"/>
    </row>
    <row r="48" spans="1:19">
      <c r="A48" s="8" t="s">
        <v>90</v>
      </c>
      <c r="B48" s="200">
        <f>'[2]27'!B50</f>
        <v>80</v>
      </c>
      <c r="C48" s="201">
        <f>'[2]27'!C50</f>
        <v>0</v>
      </c>
      <c r="D48" s="201">
        <f>'[2]27'!D50</f>
        <v>0</v>
      </c>
      <c r="E48" s="201">
        <f>'[2]27'!E50</f>
        <v>0</v>
      </c>
      <c r="F48" s="15">
        <f t="shared" si="6"/>
        <v>80</v>
      </c>
      <c r="G48" s="200">
        <f>'[2]27'!H50</f>
        <v>35</v>
      </c>
      <c r="H48" s="201">
        <f>'[2]27'!I50</f>
        <v>0</v>
      </c>
      <c r="I48" s="201">
        <f>'[2]27'!J50</f>
        <v>0</v>
      </c>
      <c r="J48" s="201">
        <f>'[2]27'!K50</f>
        <v>0</v>
      </c>
      <c r="K48" s="15">
        <f t="shared" si="3"/>
        <v>35</v>
      </c>
      <c r="L48" s="18">
        <f>frq!C48</f>
        <v>1</v>
      </c>
      <c r="M48" s="125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  <c r="S48" s="18"/>
    </row>
    <row r="49" spans="1:19">
      <c r="A49" s="8" t="s">
        <v>91</v>
      </c>
      <c r="B49" s="200">
        <f>'[2]27'!B51</f>
        <v>80</v>
      </c>
      <c r="C49" s="201">
        <f>'[2]27'!C51</f>
        <v>0</v>
      </c>
      <c r="D49" s="201">
        <f>'[2]27'!D51</f>
        <v>0</v>
      </c>
      <c r="E49" s="201">
        <f>'[2]27'!E51</f>
        <v>0</v>
      </c>
      <c r="F49" s="15">
        <f t="shared" si="6"/>
        <v>80</v>
      </c>
      <c r="G49" s="200">
        <f>'[2]27'!H51</f>
        <v>35</v>
      </c>
      <c r="H49" s="201">
        <f>'[2]27'!I51</f>
        <v>0</v>
      </c>
      <c r="I49" s="201">
        <f>'[2]27'!J51</f>
        <v>0</v>
      </c>
      <c r="J49" s="201">
        <f>'[2]27'!K51</f>
        <v>0</v>
      </c>
      <c r="K49" s="15">
        <f t="shared" si="3"/>
        <v>35</v>
      </c>
      <c r="L49" s="18">
        <f>frq!C49</f>
        <v>1</v>
      </c>
      <c r="M49" s="125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  <c r="S49" s="18"/>
    </row>
    <row r="50" spans="1:19">
      <c r="A50" s="8" t="s">
        <v>92</v>
      </c>
      <c r="B50" s="200">
        <f>'[2]27'!B52</f>
        <v>80</v>
      </c>
      <c r="C50" s="201">
        <f>'[2]27'!C52</f>
        <v>0</v>
      </c>
      <c r="D50" s="201">
        <f>'[2]27'!D52</f>
        <v>0</v>
      </c>
      <c r="E50" s="201">
        <f>'[2]27'!E52</f>
        <v>0</v>
      </c>
      <c r="F50" s="15">
        <f t="shared" si="6"/>
        <v>80</v>
      </c>
      <c r="G50" s="200">
        <f>'[2]27'!H52</f>
        <v>35</v>
      </c>
      <c r="H50" s="201">
        <f>'[2]27'!I52</f>
        <v>0</v>
      </c>
      <c r="I50" s="201">
        <f>'[2]27'!J52</f>
        <v>0</v>
      </c>
      <c r="J50" s="201">
        <f>'[2]27'!K52</f>
        <v>0</v>
      </c>
      <c r="K50" s="15">
        <f t="shared" si="3"/>
        <v>35</v>
      </c>
      <c r="L50" s="18">
        <f>frq!C50</f>
        <v>1</v>
      </c>
      <c r="M50" s="125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  <c r="S50" s="18"/>
    </row>
    <row r="51" spans="1:19">
      <c r="A51" s="8" t="s">
        <v>93</v>
      </c>
      <c r="B51" s="200">
        <f>'[2]27'!B53</f>
        <v>80</v>
      </c>
      <c r="C51" s="201">
        <f>'[2]27'!C53</f>
        <v>0</v>
      </c>
      <c r="D51" s="201">
        <f>'[2]27'!D53</f>
        <v>0</v>
      </c>
      <c r="E51" s="201">
        <f>'[2]27'!E53</f>
        <v>0</v>
      </c>
      <c r="F51" s="15">
        <f t="shared" si="6"/>
        <v>80</v>
      </c>
      <c r="G51" s="200">
        <f>'[2]27'!H53</f>
        <v>34</v>
      </c>
      <c r="H51" s="201">
        <f>'[2]27'!I53</f>
        <v>0</v>
      </c>
      <c r="I51" s="201">
        <f>'[2]27'!J53</f>
        <v>0</v>
      </c>
      <c r="J51" s="201">
        <f>'[2]27'!K53</f>
        <v>0</v>
      </c>
      <c r="K51" s="15">
        <f t="shared" si="3"/>
        <v>34</v>
      </c>
      <c r="L51" s="18">
        <f>frq!C51</f>
        <v>1</v>
      </c>
      <c r="M51" s="125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  <c r="S51" s="18"/>
    </row>
    <row r="52" spans="1:19">
      <c r="A52" s="8" t="s">
        <v>94</v>
      </c>
      <c r="B52" s="200">
        <f>'[2]27'!B54</f>
        <v>80</v>
      </c>
      <c r="C52" s="201">
        <f>'[2]27'!C54</f>
        <v>0</v>
      </c>
      <c r="D52" s="201">
        <f>'[2]27'!D54</f>
        <v>0</v>
      </c>
      <c r="E52" s="201">
        <f>'[2]27'!E54</f>
        <v>0</v>
      </c>
      <c r="F52" s="15">
        <f t="shared" si="6"/>
        <v>80</v>
      </c>
      <c r="G52" s="200">
        <f>'[2]27'!H54</f>
        <v>34</v>
      </c>
      <c r="H52" s="201">
        <f>'[2]27'!I54</f>
        <v>0</v>
      </c>
      <c r="I52" s="201">
        <f>'[2]27'!J54</f>
        <v>0</v>
      </c>
      <c r="J52" s="201">
        <f>'[2]27'!K54</f>
        <v>0</v>
      </c>
      <c r="K52" s="15">
        <f t="shared" si="3"/>
        <v>34</v>
      </c>
      <c r="L52" s="18">
        <f>frq!C52</f>
        <v>1</v>
      </c>
      <c r="M52" s="125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  <c r="S52" s="18"/>
    </row>
    <row r="53" spans="1:19">
      <c r="A53" s="8" t="s">
        <v>95</v>
      </c>
      <c r="B53" s="200">
        <f>'[2]27'!B55</f>
        <v>80</v>
      </c>
      <c r="C53" s="201">
        <f>'[2]27'!C55</f>
        <v>0</v>
      </c>
      <c r="D53" s="201">
        <f>'[2]27'!D55</f>
        <v>0</v>
      </c>
      <c r="E53" s="201">
        <f>'[2]27'!E55</f>
        <v>0</v>
      </c>
      <c r="F53" s="15">
        <f t="shared" si="6"/>
        <v>80</v>
      </c>
      <c r="G53" s="200">
        <f>'[2]27'!H55</f>
        <v>34</v>
      </c>
      <c r="H53" s="201">
        <f>'[2]27'!I55</f>
        <v>0</v>
      </c>
      <c r="I53" s="201">
        <f>'[2]27'!J55</f>
        <v>0</v>
      </c>
      <c r="J53" s="201">
        <f>'[2]27'!K55</f>
        <v>0</v>
      </c>
      <c r="K53" s="15">
        <f t="shared" si="3"/>
        <v>34</v>
      </c>
      <c r="L53" s="18">
        <f>frq!C53</f>
        <v>1</v>
      </c>
      <c r="M53" s="125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200">
        <f>'[2]27'!B56</f>
        <v>80</v>
      </c>
      <c r="C54" s="201">
        <f>'[2]27'!C56</f>
        <v>0</v>
      </c>
      <c r="D54" s="201">
        <f>'[2]27'!D56</f>
        <v>0</v>
      </c>
      <c r="E54" s="201">
        <f>'[2]27'!E56</f>
        <v>0</v>
      </c>
      <c r="F54" s="15">
        <f t="shared" si="6"/>
        <v>80</v>
      </c>
      <c r="G54" s="200">
        <f>'[2]27'!H56</f>
        <v>34</v>
      </c>
      <c r="H54" s="201">
        <f>'[2]27'!I56</f>
        <v>0</v>
      </c>
      <c r="I54" s="201">
        <f>'[2]27'!J56</f>
        <v>0</v>
      </c>
      <c r="J54" s="201">
        <f>'[2]27'!K56</f>
        <v>0</v>
      </c>
      <c r="K54" s="15">
        <f t="shared" si="3"/>
        <v>34</v>
      </c>
      <c r="L54" s="18">
        <f>frq!C54</f>
        <v>1</v>
      </c>
      <c r="M54" s="125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200">
        <f>'[2]27'!B57</f>
        <v>80</v>
      </c>
      <c r="C55" s="201">
        <f>'[2]27'!C57</f>
        <v>0</v>
      </c>
      <c r="D55" s="201">
        <f>'[2]27'!D57</f>
        <v>0</v>
      </c>
      <c r="E55" s="201">
        <f>'[2]27'!E57</f>
        <v>0</v>
      </c>
      <c r="F55" s="15">
        <f t="shared" si="6"/>
        <v>80</v>
      </c>
      <c r="G55" s="200">
        <f>'[2]27'!H57</f>
        <v>34</v>
      </c>
      <c r="H55" s="201">
        <f>'[2]27'!I57</f>
        <v>0</v>
      </c>
      <c r="I55" s="201">
        <f>'[2]27'!J57</f>
        <v>0</v>
      </c>
      <c r="J55" s="201">
        <f>'[2]27'!K57</f>
        <v>0</v>
      </c>
      <c r="K55" s="15">
        <f t="shared" si="3"/>
        <v>34</v>
      </c>
      <c r="L55" s="18">
        <f>frq!C55</f>
        <v>1</v>
      </c>
      <c r="M55" s="125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  <c r="S55" s="18"/>
    </row>
    <row r="56" spans="1:19">
      <c r="A56" s="8" t="s">
        <v>98</v>
      </c>
      <c r="B56" s="200">
        <f>'[2]27'!B58</f>
        <v>80</v>
      </c>
      <c r="C56" s="201">
        <f>'[2]27'!C58</f>
        <v>0</v>
      </c>
      <c r="D56" s="201">
        <f>'[2]27'!D58</f>
        <v>0</v>
      </c>
      <c r="E56" s="201">
        <f>'[2]27'!E58</f>
        <v>0</v>
      </c>
      <c r="F56" s="15">
        <f t="shared" si="6"/>
        <v>80</v>
      </c>
      <c r="G56" s="200">
        <f>'[2]27'!H58</f>
        <v>34</v>
      </c>
      <c r="H56" s="201">
        <f>'[2]27'!I58</f>
        <v>0</v>
      </c>
      <c r="I56" s="201">
        <f>'[2]27'!J58</f>
        <v>0</v>
      </c>
      <c r="J56" s="201">
        <f>'[2]27'!K58</f>
        <v>0</v>
      </c>
      <c r="K56" s="15">
        <f t="shared" si="3"/>
        <v>34</v>
      </c>
      <c r="L56" s="18">
        <f>frq!C56</f>
        <v>1</v>
      </c>
      <c r="M56" s="125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  <c r="S56" s="18"/>
    </row>
    <row r="57" spans="1:19">
      <c r="A57" s="8" t="s">
        <v>99</v>
      </c>
      <c r="B57" s="200">
        <f>'[2]27'!B59</f>
        <v>80</v>
      </c>
      <c r="C57" s="201">
        <f>'[2]27'!C59</f>
        <v>0</v>
      </c>
      <c r="D57" s="201">
        <f>'[2]27'!D59</f>
        <v>0</v>
      </c>
      <c r="E57" s="201">
        <f>'[2]27'!E59</f>
        <v>0</v>
      </c>
      <c r="F57" s="15">
        <f t="shared" si="6"/>
        <v>80</v>
      </c>
      <c r="G57" s="200">
        <f>'[2]27'!H59</f>
        <v>34</v>
      </c>
      <c r="H57" s="201">
        <f>'[2]27'!I59</f>
        <v>0</v>
      </c>
      <c r="I57" s="201">
        <f>'[2]27'!J59</f>
        <v>0</v>
      </c>
      <c r="J57" s="201">
        <f>'[2]27'!K59</f>
        <v>0</v>
      </c>
      <c r="K57" s="15">
        <f t="shared" si="3"/>
        <v>34</v>
      </c>
      <c r="L57" s="18">
        <f>frq!C57</f>
        <v>1</v>
      </c>
      <c r="M57" s="125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  <c r="S57" s="18"/>
    </row>
    <row r="58" spans="1:19">
      <c r="A58" s="8" t="s">
        <v>100</v>
      </c>
      <c r="B58" s="200">
        <f>'[2]27'!B60</f>
        <v>80</v>
      </c>
      <c r="C58" s="201">
        <f>'[2]27'!C60</f>
        <v>0</v>
      </c>
      <c r="D58" s="201">
        <f>'[2]27'!D60</f>
        <v>0</v>
      </c>
      <c r="E58" s="201">
        <f>'[2]27'!E60</f>
        <v>0</v>
      </c>
      <c r="F58" s="15">
        <f t="shared" si="6"/>
        <v>80</v>
      </c>
      <c r="G58" s="200">
        <f>'[2]27'!H60</f>
        <v>34</v>
      </c>
      <c r="H58" s="201">
        <f>'[2]27'!I60</f>
        <v>0</v>
      </c>
      <c r="I58" s="201">
        <f>'[2]27'!J60</f>
        <v>0</v>
      </c>
      <c r="J58" s="201">
        <f>'[2]27'!K60</f>
        <v>0</v>
      </c>
      <c r="K58" s="15">
        <f t="shared" si="3"/>
        <v>34</v>
      </c>
      <c r="L58" s="18">
        <f>frq!C58</f>
        <v>1</v>
      </c>
      <c r="M58" s="125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  <c r="S58" s="18"/>
    </row>
    <row r="59" spans="1:19">
      <c r="A59" s="8" t="s">
        <v>101</v>
      </c>
      <c r="B59" s="200">
        <f>'[2]27'!B61</f>
        <v>80</v>
      </c>
      <c r="C59" s="201">
        <f>'[2]27'!C61</f>
        <v>0</v>
      </c>
      <c r="D59" s="201">
        <f>'[2]27'!D61</f>
        <v>0</v>
      </c>
      <c r="E59" s="201">
        <f>'[2]27'!E61</f>
        <v>0</v>
      </c>
      <c r="F59" s="15">
        <f t="shared" si="6"/>
        <v>80</v>
      </c>
      <c r="G59" s="200">
        <f>'[2]27'!H61</f>
        <v>34</v>
      </c>
      <c r="H59" s="201">
        <f>'[2]27'!I61</f>
        <v>0</v>
      </c>
      <c r="I59" s="201">
        <f>'[2]27'!J61</f>
        <v>0</v>
      </c>
      <c r="J59" s="201">
        <f>'[2]27'!K61</f>
        <v>0</v>
      </c>
      <c r="K59" s="15">
        <f t="shared" si="3"/>
        <v>34</v>
      </c>
      <c r="L59" s="18">
        <f>frq!C59</f>
        <v>1</v>
      </c>
      <c r="M59" s="125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  <c r="S59" s="18"/>
    </row>
    <row r="60" spans="1:19">
      <c r="A60" s="8" t="s">
        <v>102</v>
      </c>
      <c r="B60" s="200">
        <f>'[2]27'!B62</f>
        <v>80</v>
      </c>
      <c r="C60" s="201">
        <f>'[2]27'!C62</f>
        <v>0</v>
      </c>
      <c r="D60" s="201">
        <f>'[2]27'!D62</f>
        <v>0</v>
      </c>
      <c r="E60" s="201">
        <f>'[2]27'!E62</f>
        <v>0</v>
      </c>
      <c r="F60" s="15">
        <f t="shared" si="6"/>
        <v>80</v>
      </c>
      <c r="G60" s="200">
        <f>'[2]27'!H62</f>
        <v>34</v>
      </c>
      <c r="H60" s="201">
        <f>'[2]27'!I62</f>
        <v>0</v>
      </c>
      <c r="I60" s="201">
        <f>'[2]27'!J62</f>
        <v>0</v>
      </c>
      <c r="J60" s="201">
        <f>'[2]27'!K62</f>
        <v>0</v>
      </c>
      <c r="K60" s="15">
        <f t="shared" si="3"/>
        <v>34</v>
      </c>
      <c r="L60" s="18">
        <f>frq!C60</f>
        <v>1</v>
      </c>
      <c r="M60" s="125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  <c r="S60" s="18"/>
    </row>
    <row r="61" spans="1:19">
      <c r="A61" s="8" t="s">
        <v>103</v>
      </c>
      <c r="B61" s="200">
        <f>'[2]27'!B63</f>
        <v>80</v>
      </c>
      <c r="C61" s="201">
        <f>'[2]27'!C63</f>
        <v>0</v>
      </c>
      <c r="D61" s="201">
        <f>'[2]27'!D63</f>
        <v>0</v>
      </c>
      <c r="E61" s="201">
        <f>'[2]27'!E63</f>
        <v>0</v>
      </c>
      <c r="F61" s="15">
        <f t="shared" si="6"/>
        <v>80</v>
      </c>
      <c r="G61" s="200">
        <f>'[2]27'!H63</f>
        <v>33</v>
      </c>
      <c r="H61" s="201">
        <f>'[2]27'!I63</f>
        <v>0</v>
      </c>
      <c r="I61" s="201">
        <f>'[2]27'!J63</f>
        <v>0</v>
      </c>
      <c r="J61" s="201">
        <f>'[2]27'!K63</f>
        <v>0</v>
      </c>
      <c r="K61" s="15">
        <f t="shared" si="3"/>
        <v>33</v>
      </c>
      <c r="L61" s="18">
        <f>frq!C61</f>
        <v>1</v>
      </c>
      <c r="M61" s="125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  <c r="S61" s="18"/>
    </row>
    <row r="62" spans="1:19">
      <c r="A62" s="8" t="s">
        <v>104</v>
      </c>
      <c r="B62" s="200">
        <f>'[2]27'!B64</f>
        <v>80</v>
      </c>
      <c r="C62" s="201">
        <f>'[2]27'!C64</f>
        <v>0</v>
      </c>
      <c r="D62" s="201">
        <f>'[2]27'!D64</f>
        <v>0</v>
      </c>
      <c r="E62" s="201">
        <f>'[2]27'!E64</f>
        <v>0</v>
      </c>
      <c r="F62" s="15">
        <f t="shared" si="6"/>
        <v>80</v>
      </c>
      <c r="G62" s="200">
        <f>'[2]27'!H64</f>
        <v>33</v>
      </c>
      <c r="H62" s="201">
        <f>'[2]27'!I64</f>
        <v>0</v>
      </c>
      <c r="I62" s="201">
        <f>'[2]27'!J64</f>
        <v>0</v>
      </c>
      <c r="J62" s="201">
        <f>'[2]27'!K64</f>
        <v>0</v>
      </c>
      <c r="K62" s="15">
        <f t="shared" si="3"/>
        <v>33</v>
      </c>
      <c r="L62" s="18">
        <f>frq!C62</f>
        <v>1</v>
      </c>
      <c r="M62" s="125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200">
        <f>'[2]27'!B65</f>
        <v>80</v>
      </c>
      <c r="C63" s="201">
        <f>'[2]27'!C65</f>
        <v>0</v>
      </c>
      <c r="D63" s="201">
        <f>'[2]27'!D65</f>
        <v>0</v>
      </c>
      <c r="E63" s="201">
        <f>'[2]27'!E65</f>
        <v>0</v>
      </c>
      <c r="F63" s="15">
        <f t="shared" si="6"/>
        <v>80</v>
      </c>
      <c r="G63" s="200">
        <f>'[2]27'!H65</f>
        <v>33</v>
      </c>
      <c r="H63" s="201">
        <f>'[2]27'!I65</f>
        <v>0</v>
      </c>
      <c r="I63" s="201">
        <f>'[2]27'!J65</f>
        <v>0</v>
      </c>
      <c r="J63" s="201">
        <f>'[2]27'!K65</f>
        <v>0</v>
      </c>
      <c r="K63" s="15">
        <f t="shared" si="3"/>
        <v>33</v>
      </c>
      <c r="L63" s="18">
        <f>frq!C63</f>
        <v>1</v>
      </c>
      <c r="M63" s="125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200">
        <f>'[2]27'!B66</f>
        <v>80</v>
      </c>
      <c r="C64" s="201">
        <f>'[2]27'!C66</f>
        <v>0</v>
      </c>
      <c r="D64" s="201">
        <f>'[2]27'!D66</f>
        <v>0</v>
      </c>
      <c r="E64" s="201">
        <f>'[2]27'!E66</f>
        <v>0</v>
      </c>
      <c r="F64" s="15">
        <f t="shared" si="6"/>
        <v>80</v>
      </c>
      <c r="G64" s="200">
        <f>'[2]27'!H66</f>
        <v>33</v>
      </c>
      <c r="H64" s="201">
        <f>'[2]27'!I66</f>
        <v>0</v>
      </c>
      <c r="I64" s="201">
        <f>'[2]27'!J66</f>
        <v>0</v>
      </c>
      <c r="J64" s="201">
        <f>'[2]27'!K66</f>
        <v>0</v>
      </c>
      <c r="K64" s="15">
        <f t="shared" si="3"/>
        <v>33</v>
      </c>
      <c r="L64" s="18">
        <f>frq!C64</f>
        <v>1</v>
      </c>
      <c r="M64" s="125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200">
        <f>'[2]27'!B67</f>
        <v>80</v>
      </c>
      <c r="C65" s="201">
        <f>'[2]27'!C67</f>
        <v>0</v>
      </c>
      <c r="D65" s="201">
        <f>'[2]27'!D67</f>
        <v>0</v>
      </c>
      <c r="E65" s="201">
        <f>'[2]27'!E67</f>
        <v>0</v>
      </c>
      <c r="F65" s="15">
        <f t="shared" si="6"/>
        <v>80</v>
      </c>
      <c r="G65" s="200">
        <f>'[2]27'!H67</f>
        <v>33</v>
      </c>
      <c r="H65" s="201">
        <f>'[2]27'!I67</f>
        <v>0</v>
      </c>
      <c r="I65" s="201">
        <f>'[2]27'!J67</f>
        <v>0</v>
      </c>
      <c r="J65" s="201">
        <f>'[2]27'!K67</f>
        <v>0</v>
      </c>
      <c r="K65" s="15">
        <f t="shared" si="3"/>
        <v>33</v>
      </c>
      <c r="L65" s="18">
        <f>frq!C65</f>
        <v>1</v>
      </c>
      <c r="M65" s="125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200">
        <f>'[2]27'!B68</f>
        <v>80</v>
      </c>
      <c r="C66" s="201">
        <f>'[2]27'!C68</f>
        <v>0</v>
      </c>
      <c r="D66" s="201">
        <f>'[2]27'!D68</f>
        <v>0</v>
      </c>
      <c r="E66" s="201">
        <f>'[2]27'!E68</f>
        <v>0</v>
      </c>
      <c r="F66" s="15">
        <f t="shared" si="6"/>
        <v>80</v>
      </c>
      <c r="G66" s="200">
        <f>'[2]27'!H68</f>
        <v>33</v>
      </c>
      <c r="H66" s="201">
        <f>'[2]27'!I68</f>
        <v>0</v>
      </c>
      <c r="I66" s="201">
        <f>'[2]27'!J68</f>
        <v>0</v>
      </c>
      <c r="J66" s="201">
        <f>'[2]27'!K68</f>
        <v>0</v>
      </c>
      <c r="K66" s="15">
        <f t="shared" si="3"/>
        <v>33</v>
      </c>
      <c r="L66" s="18">
        <f>frq!C66</f>
        <v>1</v>
      </c>
      <c r="M66" s="125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200">
        <f>'[2]27'!B69</f>
        <v>80</v>
      </c>
      <c r="C67" s="201">
        <f>'[2]27'!C69</f>
        <v>0</v>
      </c>
      <c r="D67" s="201">
        <f>'[2]27'!D69</f>
        <v>0</v>
      </c>
      <c r="E67" s="201">
        <f>'[2]27'!E69</f>
        <v>0</v>
      </c>
      <c r="F67" s="15">
        <f t="shared" si="6"/>
        <v>80</v>
      </c>
      <c r="G67" s="200">
        <f>'[2]27'!H69</f>
        <v>33</v>
      </c>
      <c r="H67" s="201">
        <f>'[2]27'!I69</f>
        <v>0</v>
      </c>
      <c r="I67" s="201">
        <f>'[2]27'!J69</f>
        <v>0</v>
      </c>
      <c r="J67" s="201">
        <f>'[2]27'!K69</f>
        <v>0</v>
      </c>
      <c r="K67" s="15">
        <f t="shared" si="3"/>
        <v>33</v>
      </c>
      <c r="L67" s="18">
        <f>frq!C67</f>
        <v>1</v>
      </c>
      <c r="M67" s="125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  <c r="S67" s="18"/>
    </row>
    <row r="68" spans="1:19">
      <c r="A68" s="8" t="s">
        <v>110</v>
      </c>
      <c r="B68" s="200">
        <f>'[2]27'!B70</f>
        <v>80</v>
      </c>
      <c r="C68" s="201">
        <f>'[2]27'!C70</f>
        <v>0</v>
      </c>
      <c r="D68" s="201">
        <f>'[2]27'!D70</f>
        <v>0</v>
      </c>
      <c r="E68" s="201">
        <f>'[2]27'!E70</f>
        <v>0</v>
      </c>
      <c r="F68" s="15">
        <f t="shared" si="6"/>
        <v>80</v>
      </c>
      <c r="G68" s="200">
        <f>'[2]27'!H70</f>
        <v>33</v>
      </c>
      <c r="H68" s="201">
        <f>'[2]27'!I70</f>
        <v>0</v>
      </c>
      <c r="I68" s="201">
        <f>'[2]27'!J70</f>
        <v>0</v>
      </c>
      <c r="J68" s="201">
        <f>'[2]27'!K70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200">
        <f>'[2]27'!B71</f>
        <v>80</v>
      </c>
      <c r="C69" s="201">
        <f>'[2]27'!C71</f>
        <v>0</v>
      </c>
      <c r="D69" s="201">
        <f>'[2]27'!D71</f>
        <v>0</v>
      </c>
      <c r="E69" s="201">
        <f>'[2]27'!E71</f>
        <v>0</v>
      </c>
      <c r="F69" s="15">
        <f t="shared" ref="F69:F98" si="16">SUM(B69:E69)</f>
        <v>80</v>
      </c>
      <c r="G69" s="200">
        <f>'[2]27'!H71</f>
        <v>33</v>
      </c>
      <c r="H69" s="201">
        <f>'[2]27'!I71</f>
        <v>0</v>
      </c>
      <c r="I69" s="201">
        <f>'[2]27'!J71</f>
        <v>0</v>
      </c>
      <c r="J69" s="201">
        <f>'[2]27'!K71</f>
        <v>0</v>
      </c>
      <c r="K69" s="15">
        <f t="shared" si="13"/>
        <v>33</v>
      </c>
      <c r="L69" s="18">
        <f>frq!C69</f>
        <v>1</v>
      </c>
      <c r="M69" s="125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200">
        <f>'[2]27'!B72</f>
        <v>80</v>
      </c>
      <c r="C70" s="201">
        <f>'[2]27'!C72</f>
        <v>0</v>
      </c>
      <c r="D70" s="201">
        <f>'[2]27'!D72</f>
        <v>0</v>
      </c>
      <c r="E70" s="201">
        <f>'[2]27'!E72</f>
        <v>0</v>
      </c>
      <c r="F70" s="15">
        <f t="shared" si="16"/>
        <v>80</v>
      </c>
      <c r="G70" s="200">
        <f>'[2]27'!H72</f>
        <v>33</v>
      </c>
      <c r="H70" s="201">
        <f>'[2]27'!I72</f>
        <v>0</v>
      </c>
      <c r="I70" s="201">
        <f>'[2]27'!J72</f>
        <v>0</v>
      </c>
      <c r="J70" s="201">
        <f>'[2]27'!K72</f>
        <v>0</v>
      </c>
      <c r="K70" s="15">
        <f t="shared" si="13"/>
        <v>33</v>
      </c>
      <c r="L70" s="18">
        <f>frq!C70</f>
        <v>1</v>
      </c>
      <c r="M70" s="125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  <c r="S70" s="18"/>
    </row>
    <row r="71" spans="1:19">
      <c r="A71" s="8" t="s">
        <v>113</v>
      </c>
      <c r="B71" s="200">
        <f>'[2]27'!B73</f>
        <v>80</v>
      </c>
      <c r="C71" s="201">
        <f>'[2]27'!C73</f>
        <v>0</v>
      </c>
      <c r="D71" s="201">
        <f>'[2]27'!D73</f>
        <v>0</v>
      </c>
      <c r="E71" s="201">
        <f>'[2]27'!E73</f>
        <v>0</v>
      </c>
      <c r="F71" s="15">
        <f t="shared" si="16"/>
        <v>80</v>
      </c>
      <c r="G71" s="200">
        <f>'[2]27'!H73</f>
        <v>33</v>
      </c>
      <c r="H71" s="201">
        <f>'[2]27'!I73</f>
        <v>0</v>
      </c>
      <c r="I71" s="201">
        <f>'[2]27'!J73</f>
        <v>0</v>
      </c>
      <c r="J71" s="201">
        <f>'[2]27'!K73</f>
        <v>0</v>
      </c>
      <c r="K71" s="15">
        <f t="shared" si="13"/>
        <v>33</v>
      </c>
      <c r="L71" s="18">
        <f>frq!C71</f>
        <v>1</v>
      </c>
      <c r="M71" s="125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  <c r="S71" s="18"/>
    </row>
    <row r="72" spans="1:19">
      <c r="A72" s="8" t="s">
        <v>114</v>
      </c>
      <c r="B72" s="200">
        <f>'[2]27'!B74</f>
        <v>80</v>
      </c>
      <c r="C72" s="201">
        <f>'[2]27'!C74</f>
        <v>0</v>
      </c>
      <c r="D72" s="201">
        <f>'[2]27'!D74</f>
        <v>0</v>
      </c>
      <c r="E72" s="201">
        <f>'[2]27'!E74</f>
        <v>0</v>
      </c>
      <c r="F72" s="15">
        <f t="shared" si="16"/>
        <v>80</v>
      </c>
      <c r="G72" s="200">
        <f>'[2]27'!H74</f>
        <v>33</v>
      </c>
      <c r="H72" s="201">
        <f>'[2]27'!I74</f>
        <v>0</v>
      </c>
      <c r="I72" s="201">
        <f>'[2]27'!J74</f>
        <v>0</v>
      </c>
      <c r="J72" s="201">
        <f>'[2]27'!K74</f>
        <v>0</v>
      </c>
      <c r="K72" s="15">
        <f t="shared" si="13"/>
        <v>33</v>
      </c>
      <c r="L72" s="18">
        <f>frq!C72</f>
        <v>1</v>
      </c>
      <c r="M72" s="125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  <c r="S72" s="18"/>
    </row>
    <row r="73" spans="1:19">
      <c r="A73" s="8" t="s">
        <v>115</v>
      </c>
      <c r="B73" s="200">
        <f>'[2]27'!B75</f>
        <v>80</v>
      </c>
      <c r="C73" s="201">
        <f>'[2]27'!C75</f>
        <v>0</v>
      </c>
      <c r="D73" s="201">
        <f>'[2]27'!D75</f>
        <v>0</v>
      </c>
      <c r="E73" s="201">
        <f>'[2]27'!E75</f>
        <v>0</v>
      </c>
      <c r="F73" s="15">
        <f t="shared" si="16"/>
        <v>80</v>
      </c>
      <c r="G73" s="200">
        <f>'[2]27'!H75</f>
        <v>33</v>
      </c>
      <c r="H73" s="201">
        <f>'[2]27'!I75</f>
        <v>0</v>
      </c>
      <c r="I73" s="201">
        <f>'[2]27'!J75</f>
        <v>0</v>
      </c>
      <c r="J73" s="201">
        <f>'[2]27'!K75</f>
        <v>0</v>
      </c>
      <c r="K73" s="15">
        <f t="shared" si="13"/>
        <v>33</v>
      </c>
      <c r="L73" s="18">
        <f>frq!C73</f>
        <v>1</v>
      </c>
      <c r="M73" s="125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200">
        <f>'[2]27'!B76</f>
        <v>80</v>
      </c>
      <c r="C74" s="201">
        <f>'[2]27'!C76</f>
        <v>0</v>
      </c>
      <c r="D74" s="201">
        <f>'[2]27'!D76</f>
        <v>0</v>
      </c>
      <c r="E74" s="201">
        <f>'[2]27'!E76</f>
        <v>0</v>
      </c>
      <c r="F74" s="15">
        <f t="shared" si="16"/>
        <v>80</v>
      </c>
      <c r="G74" s="200">
        <f>'[2]27'!H76</f>
        <v>33</v>
      </c>
      <c r="H74" s="201">
        <f>'[2]27'!I76</f>
        <v>0</v>
      </c>
      <c r="I74" s="201">
        <f>'[2]27'!J76</f>
        <v>0</v>
      </c>
      <c r="J74" s="201">
        <f>'[2]27'!K76</f>
        <v>0</v>
      </c>
      <c r="K74" s="15">
        <f t="shared" si="13"/>
        <v>33</v>
      </c>
      <c r="L74" s="18">
        <f>frq!C74</f>
        <v>1</v>
      </c>
      <c r="M74" s="125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200">
        <f>'[2]27'!B77</f>
        <v>80</v>
      </c>
      <c r="C75" s="201">
        <f>'[2]27'!C77</f>
        <v>0</v>
      </c>
      <c r="D75" s="201">
        <f>'[2]27'!D77</f>
        <v>0</v>
      </c>
      <c r="E75" s="201">
        <f>'[2]27'!E77</f>
        <v>0</v>
      </c>
      <c r="F75" s="15">
        <f t="shared" si="16"/>
        <v>80</v>
      </c>
      <c r="G75" s="200">
        <f>'[2]27'!H77</f>
        <v>33</v>
      </c>
      <c r="H75" s="201">
        <f>'[2]27'!I77</f>
        <v>0</v>
      </c>
      <c r="I75" s="201">
        <f>'[2]27'!J77</f>
        <v>0</v>
      </c>
      <c r="J75" s="201">
        <f>'[2]27'!K77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'[2]27'!B78</f>
        <v>80</v>
      </c>
      <c r="C76" s="201">
        <f>'[2]27'!C78</f>
        <v>0</v>
      </c>
      <c r="D76" s="201">
        <f>'[2]27'!D78</f>
        <v>0</v>
      </c>
      <c r="E76" s="201">
        <f>'[2]27'!E78</f>
        <v>0</v>
      </c>
      <c r="F76" s="15">
        <f t="shared" si="16"/>
        <v>80</v>
      </c>
      <c r="G76" s="200">
        <f>'[2]27'!H78</f>
        <v>33</v>
      </c>
      <c r="H76" s="201">
        <f>'[2]27'!I78</f>
        <v>0</v>
      </c>
      <c r="I76" s="201">
        <f>'[2]27'!J78</f>
        <v>0</v>
      </c>
      <c r="J76" s="201">
        <f>'[2]27'!K78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'[2]27'!B79</f>
        <v>80</v>
      </c>
      <c r="C77" s="201">
        <f>'[2]27'!C79</f>
        <v>0</v>
      </c>
      <c r="D77" s="201">
        <f>'[2]27'!D79</f>
        <v>0</v>
      </c>
      <c r="E77" s="201">
        <f>'[2]27'!E79</f>
        <v>0</v>
      </c>
      <c r="F77" s="15">
        <f t="shared" si="16"/>
        <v>80</v>
      </c>
      <c r="G77" s="200">
        <f>'[2]27'!H79</f>
        <v>33</v>
      </c>
      <c r="H77" s="201">
        <f>'[2]27'!I79</f>
        <v>0</v>
      </c>
      <c r="I77" s="201">
        <f>'[2]27'!J79</f>
        <v>0</v>
      </c>
      <c r="J77" s="201">
        <f>'[2]27'!K79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'[2]27'!B80</f>
        <v>80</v>
      </c>
      <c r="C78" s="201">
        <f>'[2]27'!C80</f>
        <v>0</v>
      </c>
      <c r="D78" s="201">
        <f>'[2]27'!D80</f>
        <v>0</v>
      </c>
      <c r="E78" s="201">
        <f>'[2]27'!E80</f>
        <v>0</v>
      </c>
      <c r="F78" s="15">
        <f t="shared" si="16"/>
        <v>80</v>
      </c>
      <c r="G78" s="200">
        <f>'[2]27'!H80</f>
        <v>33</v>
      </c>
      <c r="H78" s="201">
        <f>'[2]27'!I80</f>
        <v>0</v>
      </c>
      <c r="I78" s="201">
        <f>'[2]27'!J80</f>
        <v>0</v>
      </c>
      <c r="J78" s="201">
        <f>'[2]27'!K80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'[2]27'!B81</f>
        <v>80</v>
      </c>
      <c r="C79" s="201">
        <f>'[2]27'!C81</f>
        <v>0</v>
      </c>
      <c r="D79" s="201">
        <f>'[2]27'!D81</f>
        <v>0</v>
      </c>
      <c r="E79" s="201">
        <f>'[2]27'!E81</f>
        <v>0</v>
      </c>
      <c r="F79" s="15">
        <f t="shared" si="16"/>
        <v>80</v>
      </c>
      <c r="G79" s="200">
        <f>'[2]27'!H81</f>
        <v>35</v>
      </c>
      <c r="H79" s="201">
        <f>'[2]27'!I81</f>
        <v>0</v>
      </c>
      <c r="I79" s="201">
        <f>'[2]27'!J81</f>
        <v>0</v>
      </c>
      <c r="J79" s="201">
        <f>'[2]27'!K81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0">
        <f>'[2]27'!B82</f>
        <v>80</v>
      </c>
      <c r="C80" s="201">
        <f>'[2]27'!C82</f>
        <v>0</v>
      </c>
      <c r="D80" s="201">
        <f>'[2]27'!D82</f>
        <v>0</v>
      </c>
      <c r="E80" s="201">
        <f>'[2]27'!E82</f>
        <v>0</v>
      </c>
      <c r="F80" s="15">
        <f t="shared" si="16"/>
        <v>80</v>
      </c>
      <c r="G80" s="200">
        <f>'[2]27'!H82</f>
        <v>35</v>
      </c>
      <c r="H80" s="201">
        <f>'[2]27'!I82</f>
        <v>0</v>
      </c>
      <c r="I80" s="201">
        <f>'[2]27'!J82</f>
        <v>0</v>
      </c>
      <c r="J80" s="201">
        <f>'[2]27'!K82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0">
        <f>'[2]27'!B83</f>
        <v>80</v>
      </c>
      <c r="C81" s="201">
        <f>'[2]27'!C83</f>
        <v>0</v>
      </c>
      <c r="D81" s="201">
        <f>'[2]27'!D83</f>
        <v>0</v>
      </c>
      <c r="E81" s="201">
        <f>'[2]27'!E83</f>
        <v>0</v>
      </c>
      <c r="F81" s="15">
        <f t="shared" si="16"/>
        <v>80</v>
      </c>
      <c r="G81" s="200">
        <f>'[2]27'!H83</f>
        <v>35</v>
      </c>
      <c r="H81" s="201">
        <f>'[2]27'!I83</f>
        <v>0</v>
      </c>
      <c r="I81" s="201">
        <f>'[2]27'!J83</f>
        <v>0</v>
      </c>
      <c r="J81" s="201">
        <f>'[2]27'!K83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200">
        <f>'[2]27'!B84</f>
        <v>80</v>
      </c>
      <c r="C82" s="201">
        <f>'[2]27'!C84</f>
        <v>0</v>
      </c>
      <c r="D82" s="201">
        <f>'[2]27'!D84</f>
        <v>0</v>
      </c>
      <c r="E82" s="201">
        <f>'[2]27'!E84</f>
        <v>0</v>
      </c>
      <c r="F82" s="15">
        <f t="shared" si="16"/>
        <v>80</v>
      </c>
      <c r="G82" s="200">
        <f>'[2]27'!H84</f>
        <v>35</v>
      </c>
      <c r="H82" s="201">
        <f>'[2]27'!I84</f>
        <v>0</v>
      </c>
      <c r="I82" s="201">
        <f>'[2]27'!J84</f>
        <v>0</v>
      </c>
      <c r="J82" s="201">
        <f>'[2]27'!K84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0">
        <f>'[2]27'!B85</f>
        <v>80</v>
      </c>
      <c r="C83" s="201">
        <f>'[2]27'!C85</f>
        <v>0</v>
      </c>
      <c r="D83" s="201">
        <f>'[2]27'!D85</f>
        <v>0</v>
      </c>
      <c r="E83" s="201">
        <f>'[2]27'!E85</f>
        <v>0</v>
      </c>
      <c r="F83" s="15">
        <f t="shared" si="16"/>
        <v>80</v>
      </c>
      <c r="G83" s="200">
        <f>'[2]27'!H85</f>
        <v>36</v>
      </c>
      <c r="H83" s="201">
        <f>'[2]27'!I85</f>
        <v>0</v>
      </c>
      <c r="I83" s="201">
        <f>'[2]27'!J85</f>
        <v>0</v>
      </c>
      <c r="J83" s="201">
        <f>'[2]27'!K85</f>
        <v>0</v>
      </c>
      <c r="K83" s="15">
        <f t="shared" si="13"/>
        <v>36</v>
      </c>
      <c r="L83" s="18">
        <f>frq!C83</f>
        <v>1</v>
      </c>
      <c r="M83" s="125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200">
        <f>'[2]27'!B86</f>
        <v>80</v>
      </c>
      <c r="C84" s="201">
        <f>'[2]27'!C86</f>
        <v>0</v>
      </c>
      <c r="D84" s="201">
        <f>'[2]27'!D86</f>
        <v>0</v>
      </c>
      <c r="E84" s="201">
        <f>'[2]27'!E86</f>
        <v>0</v>
      </c>
      <c r="F84" s="15">
        <f t="shared" si="16"/>
        <v>80</v>
      </c>
      <c r="G84" s="200">
        <f>'[2]27'!H86</f>
        <v>36</v>
      </c>
      <c r="H84" s="201">
        <f>'[2]27'!I86</f>
        <v>0</v>
      </c>
      <c r="I84" s="201">
        <f>'[2]27'!J86</f>
        <v>0</v>
      </c>
      <c r="J84" s="201">
        <f>'[2]27'!K86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200">
        <f>'[2]27'!B87</f>
        <v>80</v>
      </c>
      <c r="C85" s="201">
        <f>'[2]27'!C87</f>
        <v>0</v>
      </c>
      <c r="D85" s="201">
        <f>'[2]27'!D87</f>
        <v>0</v>
      </c>
      <c r="E85" s="201">
        <f>'[2]27'!E87</f>
        <v>0</v>
      </c>
      <c r="F85" s="15">
        <f t="shared" si="16"/>
        <v>80</v>
      </c>
      <c r="G85" s="200">
        <f>'[2]27'!H87</f>
        <v>36</v>
      </c>
      <c r="H85" s="201">
        <f>'[2]27'!I87</f>
        <v>0</v>
      </c>
      <c r="I85" s="201">
        <f>'[2]27'!J87</f>
        <v>0</v>
      </c>
      <c r="J85" s="201">
        <f>'[2]27'!K87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0">
        <f>'[2]27'!B88</f>
        <v>80</v>
      </c>
      <c r="C86" s="201">
        <f>'[2]27'!C88</f>
        <v>0</v>
      </c>
      <c r="D86" s="201">
        <f>'[2]27'!D88</f>
        <v>0</v>
      </c>
      <c r="E86" s="201">
        <f>'[2]27'!E88</f>
        <v>0</v>
      </c>
      <c r="F86" s="15">
        <f t="shared" si="16"/>
        <v>80</v>
      </c>
      <c r="G86" s="200">
        <f>'[2]27'!H88</f>
        <v>36</v>
      </c>
      <c r="H86" s="201">
        <f>'[2]27'!I88</f>
        <v>0</v>
      </c>
      <c r="I86" s="201">
        <f>'[2]27'!J88</f>
        <v>0</v>
      </c>
      <c r="J86" s="201">
        <f>'[2]27'!K88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0">
        <f>'[2]27'!B89</f>
        <v>80</v>
      </c>
      <c r="C87" s="201">
        <f>'[2]27'!C89</f>
        <v>0</v>
      </c>
      <c r="D87" s="201">
        <f>'[2]27'!D89</f>
        <v>0</v>
      </c>
      <c r="E87" s="201">
        <f>'[2]27'!E89</f>
        <v>0</v>
      </c>
      <c r="F87" s="15">
        <f t="shared" si="16"/>
        <v>80</v>
      </c>
      <c r="G87" s="200">
        <f>'[2]27'!H89</f>
        <v>36</v>
      </c>
      <c r="H87" s="201">
        <f>'[2]27'!I89</f>
        <v>0</v>
      </c>
      <c r="I87" s="201">
        <f>'[2]27'!J89</f>
        <v>0</v>
      </c>
      <c r="J87" s="201">
        <f>'[2]27'!K89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0">
        <f>'[2]27'!B90</f>
        <v>80</v>
      </c>
      <c r="C88" s="201">
        <f>'[2]27'!C90</f>
        <v>0</v>
      </c>
      <c r="D88" s="201">
        <f>'[2]27'!D90</f>
        <v>0</v>
      </c>
      <c r="E88" s="201">
        <f>'[2]27'!E90</f>
        <v>0</v>
      </c>
      <c r="F88" s="15">
        <f t="shared" si="16"/>
        <v>80</v>
      </c>
      <c r="G88" s="200">
        <f>'[2]27'!H90</f>
        <v>36</v>
      </c>
      <c r="H88" s="201">
        <f>'[2]27'!I90</f>
        <v>0</v>
      </c>
      <c r="I88" s="201">
        <f>'[2]27'!J90</f>
        <v>0</v>
      </c>
      <c r="J88" s="201">
        <f>'[2]27'!K90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0">
        <f>'[2]27'!B91</f>
        <v>80</v>
      </c>
      <c r="C89" s="201">
        <f>'[2]27'!C91</f>
        <v>0</v>
      </c>
      <c r="D89" s="201">
        <f>'[2]27'!D91</f>
        <v>0</v>
      </c>
      <c r="E89" s="201">
        <f>'[2]27'!E91</f>
        <v>0</v>
      </c>
      <c r="F89" s="15">
        <f t="shared" si="16"/>
        <v>80</v>
      </c>
      <c r="G89" s="200">
        <f>'[2]27'!H91</f>
        <v>37</v>
      </c>
      <c r="H89" s="201">
        <f>'[2]27'!I91</f>
        <v>0</v>
      </c>
      <c r="I89" s="201">
        <f>'[2]27'!J91</f>
        <v>0</v>
      </c>
      <c r="J89" s="201">
        <f>'[2]27'!K91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0">
        <f>'[2]27'!B92</f>
        <v>80</v>
      </c>
      <c r="C90" s="201">
        <f>'[2]27'!C92</f>
        <v>0</v>
      </c>
      <c r="D90" s="201">
        <f>'[2]27'!D92</f>
        <v>0</v>
      </c>
      <c r="E90" s="201">
        <f>'[2]27'!E92</f>
        <v>0</v>
      </c>
      <c r="F90" s="15">
        <f t="shared" si="16"/>
        <v>80</v>
      </c>
      <c r="G90" s="200">
        <f>'[2]27'!H92</f>
        <v>37</v>
      </c>
      <c r="H90" s="201">
        <f>'[2]27'!I92</f>
        <v>0</v>
      </c>
      <c r="I90" s="201">
        <f>'[2]27'!J92</f>
        <v>0</v>
      </c>
      <c r="J90" s="201">
        <f>'[2]27'!K92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0">
        <f>'[2]27'!B93</f>
        <v>80</v>
      </c>
      <c r="C91" s="201">
        <f>'[2]27'!C93</f>
        <v>0</v>
      </c>
      <c r="D91" s="201">
        <f>'[2]27'!D93</f>
        <v>0</v>
      </c>
      <c r="E91" s="201">
        <f>'[2]27'!E93</f>
        <v>0</v>
      </c>
      <c r="F91" s="15">
        <f t="shared" si="16"/>
        <v>80</v>
      </c>
      <c r="G91" s="200">
        <f>'[2]27'!H93</f>
        <v>37</v>
      </c>
      <c r="H91" s="201">
        <f>'[2]27'!I93</f>
        <v>0</v>
      </c>
      <c r="I91" s="201">
        <f>'[2]27'!J93</f>
        <v>0</v>
      </c>
      <c r="J91" s="201">
        <f>'[2]27'!K93</f>
        <v>0</v>
      </c>
      <c r="K91" s="15">
        <f t="shared" si="13"/>
        <v>37</v>
      </c>
      <c r="L91" s="18">
        <f>frq!C91</f>
        <v>1</v>
      </c>
      <c r="M91" s="125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200">
        <f>'[2]27'!B94</f>
        <v>80</v>
      </c>
      <c r="C92" s="201">
        <f>'[2]27'!C94</f>
        <v>0</v>
      </c>
      <c r="D92" s="201">
        <f>'[2]27'!D94</f>
        <v>0</v>
      </c>
      <c r="E92" s="201">
        <f>'[2]27'!E94</f>
        <v>0</v>
      </c>
      <c r="F92" s="15">
        <f t="shared" si="16"/>
        <v>80</v>
      </c>
      <c r="G92" s="200">
        <f>'[2]27'!H94</f>
        <v>37</v>
      </c>
      <c r="H92" s="201">
        <f>'[2]27'!I94</f>
        <v>0</v>
      </c>
      <c r="I92" s="201">
        <f>'[2]27'!J94</f>
        <v>0</v>
      </c>
      <c r="J92" s="201">
        <f>'[2]27'!K94</f>
        <v>0</v>
      </c>
      <c r="K92" s="15">
        <f t="shared" si="13"/>
        <v>37</v>
      </c>
      <c r="L92" s="18">
        <f>frq!C92</f>
        <v>1</v>
      </c>
      <c r="M92" s="125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200">
        <f>'[2]27'!B95</f>
        <v>80</v>
      </c>
      <c r="C93" s="201">
        <f>'[2]27'!C95</f>
        <v>0</v>
      </c>
      <c r="D93" s="201">
        <f>'[2]27'!D95</f>
        <v>0</v>
      </c>
      <c r="E93" s="201">
        <f>'[2]27'!E95</f>
        <v>0</v>
      </c>
      <c r="F93" s="15">
        <f t="shared" si="16"/>
        <v>80</v>
      </c>
      <c r="G93" s="200">
        <f>'[2]27'!H95</f>
        <v>37</v>
      </c>
      <c r="H93" s="201">
        <f>'[2]27'!I95</f>
        <v>0</v>
      </c>
      <c r="I93" s="201">
        <f>'[2]27'!J95</f>
        <v>0</v>
      </c>
      <c r="J93" s="201">
        <f>'[2]27'!K95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0">
        <f>'[2]27'!B96</f>
        <v>80</v>
      </c>
      <c r="C94" s="201">
        <f>'[2]27'!C96</f>
        <v>0</v>
      </c>
      <c r="D94" s="201">
        <f>'[2]27'!D96</f>
        <v>0</v>
      </c>
      <c r="E94" s="201">
        <f>'[2]27'!E96</f>
        <v>0</v>
      </c>
      <c r="F94" s="15">
        <f t="shared" si="16"/>
        <v>80</v>
      </c>
      <c r="G94" s="200">
        <f>'[2]27'!H96</f>
        <v>37</v>
      </c>
      <c r="H94" s="201">
        <f>'[2]27'!I96</f>
        <v>0</v>
      </c>
      <c r="I94" s="201">
        <f>'[2]27'!J96</f>
        <v>0</v>
      </c>
      <c r="J94" s="201">
        <f>'[2]27'!K96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0">
        <f>'[2]27'!B97</f>
        <v>80</v>
      </c>
      <c r="C95" s="201">
        <f>'[2]27'!C97</f>
        <v>0</v>
      </c>
      <c r="D95" s="201">
        <f>'[2]27'!D97</f>
        <v>0</v>
      </c>
      <c r="E95" s="201">
        <f>'[2]27'!E97</f>
        <v>0</v>
      </c>
      <c r="F95" s="15">
        <f t="shared" si="16"/>
        <v>80</v>
      </c>
      <c r="G95" s="200">
        <f>'[2]27'!H97</f>
        <v>37</v>
      </c>
      <c r="H95" s="201">
        <f>'[2]27'!I97</f>
        <v>0</v>
      </c>
      <c r="I95" s="201">
        <f>'[2]27'!J97</f>
        <v>0</v>
      </c>
      <c r="J95" s="201">
        <f>'[2]27'!K97</f>
        <v>0</v>
      </c>
      <c r="K95" s="15">
        <f t="shared" si="13"/>
        <v>37</v>
      </c>
      <c r="L95" s="18">
        <f>frq!C95</f>
        <v>1</v>
      </c>
      <c r="M95" s="125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200">
        <f>'[2]27'!B98</f>
        <v>80</v>
      </c>
      <c r="C96" s="201">
        <f>'[2]27'!C98</f>
        <v>0</v>
      </c>
      <c r="D96" s="201">
        <f>'[2]27'!D98</f>
        <v>0</v>
      </c>
      <c r="E96" s="201">
        <f>'[2]27'!E98</f>
        <v>0</v>
      </c>
      <c r="F96" s="15">
        <f t="shared" si="16"/>
        <v>80</v>
      </c>
      <c r="G96" s="200">
        <f>'[2]27'!H98</f>
        <v>37</v>
      </c>
      <c r="H96" s="201">
        <f>'[2]27'!I98</f>
        <v>0</v>
      </c>
      <c r="I96" s="201">
        <f>'[2]27'!J98</f>
        <v>0</v>
      </c>
      <c r="J96" s="201">
        <f>'[2]27'!K98</f>
        <v>0</v>
      </c>
      <c r="K96" s="15">
        <f t="shared" si="13"/>
        <v>37</v>
      </c>
      <c r="L96" s="18">
        <f>frq!C96</f>
        <v>1</v>
      </c>
      <c r="M96" s="125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200">
        <f>'[2]27'!B99</f>
        <v>80</v>
      </c>
      <c r="C97" s="201">
        <f>'[2]27'!C99</f>
        <v>0</v>
      </c>
      <c r="D97" s="201">
        <f>'[2]27'!D99</f>
        <v>0</v>
      </c>
      <c r="E97" s="201">
        <f>'[2]27'!E99</f>
        <v>0</v>
      </c>
      <c r="F97" s="15">
        <f t="shared" si="16"/>
        <v>80</v>
      </c>
      <c r="G97" s="200">
        <f>'[2]27'!H99</f>
        <v>37</v>
      </c>
      <c r="H97" s="201">
        <f>'[2]27'!I99</f>
        <v>0</v>
      </c>
      <c r="I97" s="201">
        <f>'[2]27'!J99</f>
        <v>0</v>
      </c>
      <c r="J97" s="201">
        <f>'[2]27'!K99</f>
        <v>0</v>
      </c>
      <c r="K97" s="15">
        <f t="shared" si="13"/>
        <v>37</v>
      </c>
      <c r="L97" s="18">
        <f>frq!C97</f>
        <v>1</v>
      </c>
      <c r="M97" s="125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200">
        <f>'[2]27'!B100</f>
        <v>80</v>
      </c>
      <c r="C98" s="201">
        <f>'[2]27'!C100</f>
        <v>0</v>
      </c>
      <c r="D98" s="201">
        <f>'[2]27'!D100</f>
        <v>0</v>
      </c>
      <c r="E98" s="201">
        <f>'[2]27'!E100</f>
        <v>0</v>
      </c>
      <c r="F98" s="15">
        <f t="shared" si="16"/>
        <v>80</v>
      </c>
      <c r="G98" s="200">
        <f>'[2]27'!H100</f>
        <v>37</v>
      </c>
      <c r="H98" s="201">
        <f>'[2]27'!I100</f>
        <v>0</v>
      </c>
      <c r="I98" s="201">
        <f>'[2]27'!J100</f>
        <v>0</v>
      </c>
      <c r="J98" s="201">
        <f>'[2]27'!K100</f>
        <v>0</v>
      </c>
      <c r="K98" s="15">
        <f t="shared" si="13"/>
        <v>37</v>
      </c>
      <c r="L98" s="18">
        <f>frq!C98</f>
        <v>1</v>
      </c>
      <c r="M98" s="125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0.85824999999999996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0.85824999999999996</v>
      </c>
      <c r="L99" s="128">
        <f t="shared" si="17"/>
        <v>2.4E-2</v>
      </c>
      <c r="M99" s="128">
        <f t="shared" si="17"/>
        <v>0.84864999999999857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0.84864999999999857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45592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1020</v>
      </c>
      <c r="G3" s="16">
        <f>'[3]27'!G5</f>
        <v>0</v>
      </c>
      <c r="H3" s="17">
        <f>SUM(B3:G3)</f>
        <v>1340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0.48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0.48</v>
      </c>
      <c r="AE3" s="8">
        <f>BD3</f>
        <v>0.48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0.48</v>
      </c>
      <c r="AL3" s="8">
        <f t="shared" ref="AL3:AQ18" si="3">Q3-X3-AE3</f>
        <v>269.03999999999996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269.03999999999996</v>
      </c>
      <c r="AT3" s="8">
        <v>25.4</v>
      </c>
      <c r="AU3" s="8">
        <v>25.4</v>
      </c>
      <c r="AW3" s="204">
        <v>0.48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0.48</v>
      </c>
      <c r="BD3" s="204">
        <v>0.48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0.48</v>
      </c>
      <c r="BL3" s="8">
        <f>AT3</f>
        <v>25.4</v>
      </c>
      <c r="BM3" s="8">
        <f>AU3</f>
        <v>25.4</v>
      </c>
      <c r="BN3" s="8">
        <f>BC3</f>
        <v>0.48</v>
      </c>
      <c r="BO3" s="8">
        <f>BJ3</f>
        <v>0.48</v>
      </c>
      <c r="BP3" s="139">
        <f>BL3-BN3</f>
        <v>24.919999999999998</v>
      </c>
      <c r="BQ3" s="139">
        <f>BM3-BO3</f>
        <v>24.919999999999998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1020</v>
      </c>
      <c r="G4" s="16">
        <f>'[3]27'!G6</f>
        <v>0</v>
      </c>
      <c r="H4" s="17">
        <f>SUM(B4:G4)</f>
        <v>1340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0.48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0.48</v>
      </c>
      <c r="AE4" s="8">
        <f t="shared" ref="AE4:AE67" si="11">BD4</f>
        <v>0.48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0.48</v>
      </c>
      <c r="AL4" s="8">
        <f t="shared" si="3"/>
        <v>269.03999999999996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269.03999999999996</v>
      </c>
      <c r="AT4" s="8">
        <v>25.4</v>
      </c>
      <c r="AU4" s="8">
        <v>25.4</v>
      </c>
      <c r="AW4" s="204">
        <v>0.48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0.48</v>
      </c>
      <c r="BD4" s="204">
        <v>0.48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0.48</v>
      </c>
      <c r="BL4" s="8">
        <f t="shared" ref="BL4:BL67" si="21">AT4</f>
        <v>25.4</v>
      </c>
      <c r="BM4" s="8">
        <f t="shared" ref="BM4:BM67" si="22">AU4</f>
        <v>25.4</v>
      </c>
      <c r="BN4" s="8">
        <f t="shared" ref="BN4:BN67" si="23">BC4</f>
        <v>0.48</v>
      </c>
      <c r="BO4" s="8">
        <f t="shared" ref="BO4:BO67" si="24">BJ4</f>
        <v>0.48</v>
      </c>
      <c r="BP4" s="139">
        <f t="shared" ref="BP4:BP67" si="25">BL4-BN4</f>
        <v>24.919999999999998</v>
      </c>
      <c r="BQ4" s="139">
        <f t="shared" ref="BQ4:BQ67" si="26">BM4-BO4</f>
        <v>24.919999999999998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1020</v>
      </c>
      <c r="G5" s="16">
        <f>'[3]27'!G7</f>
        <v>0</v>
      </c>
      <c r="H5" s="17">
        <f t="shared" ref="H5:H68" si="27">SUM(B5:G5)</f>
        <v>1340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0.48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0.48</v>
      </c>
      <c r="AE5" s="8">
        <f t="shared" si="11"/>
        <v>0.48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0.48</v>
      </c>
      <c r="AL5" s="8">
        <f t="shared" si="3"/>
        <v>269.03999999999996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269.03999999999996</v>
      </c>
      <c r="AT5" s="8">
        <v>25.4</v>
      </c>
      <c r="AU5" s="8">
        <v>25.4</v>
      </c>
      <c r="AW5" s="204">
        <v>0.48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0.48</v>
      </c>
      <c r="BD5" s="204">
        <v>0.48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0.48</v>
      </c>
      <c r="BL5" s="8">
        <f t="shared" si="21"/>
        <v>25.4</v>
      </c>
      <c r="BM5" s="8">
        <f t="shared" si="22"/>
        <v>25.4</v>
      </c>
      <c r="BN5" s="8">
        <f t="shared" si="23"/>
        <v>0.48</v>
      </c>
      <c r="BO5" s="8">
        <f t="shared" si="24"/>
        <v>0.48</v>
      </c>
      <c r="BP5" s="139">
        <f t="shared" si="25"/>
        <v>24.919999999999998</v>
      </c>
      <c r="BQ5" s="139">
        <f t="shared" si="26"/>
        <v>24.919999999999998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1020</v>
      </c>
      <c r="G6" s="16">
        <f>'[3]27'!G8</f>
        <v>0</v>
      </c>
      <c r="H6" s="17">
        <f t="shared" si="27"/>
        <v>1340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0.48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0.48</v>
      </c>
      <c r="AE6" s="8">
        <f t="shared" si="11"/>
        <v>0.48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0.48</v>
      </c>
      <c r="AL6" s="8">
        <f t="shared" si="3"/>
        <v>269.03999999999996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269.03999999999996</v>
      </c>
      <c r="AT6" s="8">
        <v>25.4</v>
      </c>
      <c r="AU6" s="8">
        <v>25.4</v>
      </c>
      <c r="AW6" s="204">
        <v>0.48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0.48</v>
      </c>
      <c r="BD6" s="204">
        <v>0.48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0.48</v>
      </c>
      <c r="BL6" s="8">
        <f t="shared" si="21"/>
        <v>25.4</v>
      </c>
      <c r="BM6" s="8">
        <f t="shared" si="22"/>
        <v>25.4</v>
      </c>
      <c r="BN6" s="8">
        <f t="shared" si="23"/>
        <v>0.48</v>
      </c>
      <c r="BO6" s="8">
        <f t="shared" si="24"/>
        <v>0.48</v>
      </c>
      <c r="BP6" s="139">
        <f t="shared" si="25"/>
        <v>24.919999999999998</v>
      </c>
      <c r="BQ6" s="139">
        <f t="shared" si="26"/>
        <v>24.919999999999998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1020</v>
      </c>
      <c r="G7" s="16">
        <f>'[3]27'!G9</f>
        <v>0</v>
      </c>
      <c r="H7" s="17">
        <f t="shared" si="27"/>
        <v>1340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0.48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0.48</v>
      </c>
      <c r="AE7" s="8">
        <f t="shared" si="11"/>
        <v>0.48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0.48</v>
      </c>
      <c r="AL7" s="8">
        <f t="shared" si="3"/>
        <v>269.03999999999996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269.03999999999996</v>
      </c>
      <c r="AT7" s="8">
        <v>25.4</v>
      </c>
      <c r="AU7" s="8">
        <v>25.4</v>
      </c>
      <c r="AW7" s="204">
        <v>0.48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0.48</v>
      </c>
      <c r="BD7" s="204">
        <v>0.48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0.48</v>
      </c>
      <c r="BL7" s="8">
        <f t="shared" si="21"/>
        <v>25.4</v>
      </c>
      <c r="BM7" s="8">
        <f t="shared" si="22"/>
        <v>25.4</v>
      </c>
      <c r="BN7" s="8">
        <f t="shared" si="23"/>
        <v>0.48</v>
      </c>
      <c r="BO7" s="8">
        <f t="shared" si="24"/>
        <v>0.48</v>
      </c>
      <c r="BP7" s="139">
        <f t="shared" si="25"/>
        <v>24.919999999999998</v>
      </c>
      <c r="BQ7" s="139">
        <f t="shared" si="26"/>
        <v>24.919999999999998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1020</v>
      </c>
      <c r="G8" s="16">
        <f>'[3]27'!G10</f>
        <v>0</v>
      </c>
      <c r="H8" s="17">
        <f t="shared" si="27"/>
        <v>1340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0.48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0.48</v>
      </c>
      <c r="AE8" s="8">
        <f t="shared" si="11"/>
        <v>0.48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0.48</v>
      </c>
      <c r="AL8" s="8">
        <f t="shared" si="3"/>
        <v>269.03999999999996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269.03999999999996</v>
      </c>
      <c r="AT8" s="8">
        <v>25.4</v>
      </c>
      <c r="AU8" s="8">
        <v>25.4</v>
      </c>
      <c r="AW8" s="204">
        <v>0.48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0.48</v>
      </c>
      <c r="BD8" s="204">
        <v>0.48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0.48</v>
      </c>
      <c r="BL8" s="8">
        <f t="shared" si="21"/>
        <v>25.4</v>
      </c>
      <c r="BM8" s="8">
        <f t="shared" si="22"/>
        <v>25.4</v>
      </c>
      <c r="BN8" s="8">
        <f t="shared" si="23"/>
        <v>0.48</v>
      </c>
      <c r="BO8" s="8">
        <f t="shared" si="24"/>
        <v>0.48</v>
      </c>
      <c r="BP8" s="139">
        <f t="shared" si="25"/>
        <v>24.919999999999998</v>
      </c>
      <c r="BQ8" s="139">
        <f t="shared" si="26"/>
        <v>24.919999999999998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1020</v>
      </c>
      <c r="G9" s="16">
        <f>'[3]27'!G11</f>
        <v>0</v>
      </c>
      <c r="H9" s="17">
        <f t="shared" si="27"/>
        <v>1340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0.48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0.48</v>
      </c>
      <c r="AE9" s="8">
        <f t="shared" si="11"/>
        <v>0.48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0.48</v>
      </c>
      <c r="AL9" s="8">
        <f t="shared" si="3"/>
        <v>269.03999999999996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269.03999999999996</v>
      </c>
      <c r="AT9" s="8">
        <v>25.4</v>
      </c>
      <c r="AU9" s="8">
        <v>25.4</v>
      </c>
      <c r="AW9" s="204">
        <v>0.48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0.48</v>
      </c>
      <c r="BD9" s="204">
        <v>0.48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0.48</v>
      </c>
      <c r="BL9" s="8">
        <f t="shared" si="21"/>
        <v>25.4</v>
      </c>
      <c r="BM9" s="8">
        <f t="shared" si="22"/>
        <v>25.4</v>
      </c>
      <c r="BN9" s="8">
        <f t="shared" si="23"/>
        <v>0.48</v>
      </c>
      <c r="BO9" s="8">
        <f t="shared" si="24"/>
        <v>0.48</v>
      </c>
      <c r="BP9" s="139">
        <f t="shared" si="25"/>
        <v>24.919999999999998</v>
      </c>
      <c r="BQ9" s="139">
        <f t="shared" si="26"/>
        <v>24.919999999999998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1020</v>
      </c>
      <c r="G10" s="16">
        <f>'[3]27'!G12</f>
        <v>0</v>
      </c>
      <c r="H10" s="17">
        <f t="shared" si="27"/>
        <v>1340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0.48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0.48</v>
      </c>
      <c r="AE10" s="8">
        <f t="shared" si="11"/>
        <v>0.48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0.48</v>
      </c>
      <c r="AL10" s="8">
        <f t="shared" si="3"/>
        <v>269.03999999999996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269.03999999999996</v>
      </c>
      <c r="AT10" s="8">
        <v>25.4</v>
      </c>
      <c r="AU10" s="8">
        <v>25.4</v>
      </c>
      <c r="AW10" s="204">
        <v>0.48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0.48</v>
      </c>
      <c r="BD10" s="204">
        <v>0.48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0.48</v>
      </c>
      <c r="BL10" s="8">
        <f t="shared" si="21"/>
        <v>25.4</v>
      </c>
      <c r="BM10" s="8">
        <f t="shared" si="22"/>
        <v>25.4</v>
      </c>
      <c r="BN10" s="8">
        <f t="shared" si="23"/>
        <v>0.48</v>
      </c>
      <c r="BO10" s="8">
        <f t="shared" si="24"/>
        <v>0.48</v>
      </c>
      <c r="BP10" s="139">
        <f t="shared" si="25"/>
        <v>24.919999999999998</v>
      </c>
      <c r="BQ10" s="139">
        <f t="shared" si="26"/>
        <v>24.919999999999998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1020</v>
      </c>
      <c r="G11" s="16">
        <f>'[3]27'!G13</f>
        <v>0</v>
      </c>
      <c r="H11" s="17">
        <f t="shared" si="27"/>
        <v>1340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24.37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24.37</v>
      </c>
      <c r="AE11" s="8">
        <f t="shared" si="11"/>
        <v>24.37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24.37</v>
      </c>
      <c r="AL11" s="8">
        <f t="shared" si="3"/>
        <v>221.26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221.26</v>
      </c>
      <c r="AT11" s="8">
        <v>24.37</v>
      </c>
      <c r="AU11" s="8">
        <v>24.37</v>
      </c>
      <c r="AW11" s="204">
        <v>24.37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24.37</v>
      </c>
      <c r="BD11" s="204">
        <v>24.37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24.37</v>
      </c>
      <c r="BL11" s="8">
        <f t="shared" si="21"/>
        <v>24.37</v>
      </c>
      <c r="BM11" s="8">
        <f t="shared" si="22"/>
        <v>24.37</v>
      </c>
      <c r="BN11" s="8">
        <f t="shared" si="23"/>
        <v>24.37</v>
      </c>
      <c r="BO11" s="8">
        <f t="shared" si="24"/>
        <v>24.37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1020</v>
      </c>
      <c r="G12" s="16">
        <f>'[3]27'!G14</f>
        <v>0</v>
      </c>
      <c r="H12" s="17">
        <f t="shared" si="27"/>
        <v>1340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24.37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24.37</v>
      </c>
      <c r="AE12" s="8">
        <f t="shared" si="11"/>
        <v>24.37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24.37</v>
      </c>
      <c r="AL12" s="8">
        <f t="shared" si="3"/>
        <v>221.26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221.26</v>
      </c>
      <c r="AT12" s="8">
        <v>24.37</v>
      </c>
      <c r="AU12" s="8">
        <v>24.37</v>
      </c>
      <c r="AW12" s="204">
        <v>24.37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24.37</v>
      </c>
      <c r="BD12" s="204">
        <v>24.37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24.37</v>
      </c>
      <c r="BL12" s="8">
        <f t="shared" si="21"/>
        <v>24.37</v>
      </c>
      <c r="BM12" s="8">
        <f t="shared" si="22"/>
        <v>24.37</v>
      </c>
      <c r="BN12" s="8">
        <f t="shared" si="23"/>
        <v>24.37</v>
      </c>
      <c r="BO12" s="8">
        <f t="shared" si="24"/>
        <v>24.37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1020</v>
      </c>
      <c r="G13" s="16">
        <f>'[3]27'!G15</f>
        <v>0</v>
      </c>
      <c r="H13" s="17">
        <f t="shared" si="27"/>
        <v>1340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24.37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24.37</v>
      </c>
      <c r="AE13" s="8">
        <f t="shared" si="11"/>
        <v>24.37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24.37</v>
      </c>
      <c r="AL13" s="8">
        <f t="shared" si="3"/>
        <v>221.26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221.26</v>
      </c>
      <c r="AT13" s="8">
        <v>24.37</v>
      </c>
      <c r="AU13" s="8">
        <v>24.37</v>
      </c>
      <c r="AW13" s="204">
        <v>24.37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24.37</v>
      </c>
      <c r="BD13" s="204">
        <v>24.37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24.37</v>
      </c>
      <c r="BL13" s="8">
        <f t="shared" si="21"/>
        <v>24.37</v>
      </c>
      <c r="BM13" s="8">
        <f t="shared" si="22"/>
        <v>24.37</v>
      </c>
      <c r="BN13" s="8">
        <f t="shared" si="23"/>
        <v>24.37</v>
      </c>
      <c r="BO13" s="8">
        <f t="shared" si="24"/>
        <v>24.37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1020</v>
      </c>
      <c r="G14" s="16">
        <f>'[3]27'!G16</f>
        <v>0</v>
      </c>
      <c r="H14" s="17">
        <f t="shared" si="27"/>
        <v>1340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24.37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24.37</v>
      </c>
      <c r="AE14" s="8">
        <f t="shared" si="11"/>
        <v>24.37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24.37</v>
      </c>
      <c r="AL14" s="8">
        <f t="shared" si="3"/>
        <v>221.26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221.26</v>
      </c>
      <c r="AT14" s="8">
        <v>24.37</v>
      </c>
      <c r="AU14" s="8">
        <v>24.37</v>
      </c>
      <c r="AW14" s="204">
        <v>24.37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24.37</v>
      </c>
      <c r="BD14" s="204">
        <v>24.37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24.37</v>
      </c>
      <c r="BL14" s="8">
        <f t="shared" si="21"/>
        <v>24.37</v>
      </c>
      <c r="BM14" s="8">
        <f t="shared" si="22"/>
        <v>24.37</v>
      </c>
      <c r="BN14" s="8">
        <f t="shared" si="23"/>
        <v>24.37</v>
      </c>
      <c r="BO14" s="8">
        <f t="shared" si="24"/>
        <v>24.37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1020</v>
      </c>
      <c r="G15" s="16">
        <f>'[3]27'!G17</f>
        <v>0</v>
      </c>
      <c r="H15" s="17">
        <f t="shared" si="27"/>
        <v>1340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24.37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24.37</v>
      </c>
      <c r="AE15" s="8">
        <f t="shared" si="11"/>
        <v>24.37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24.37</v>
      </c>
      <c r="AL15" s="8">
        <f t="shared" si="3"/>
        <v>221.26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221.26</v>
      </c>
      <c r="AT15" s="8">
        <v>24.37</v>
      </c>
      <c r="AU15" s="8">
        <v>24.37</v>
      </c>
      <c r="AW15" s="204">
        <v>24.37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24.37</v>
      </c>
      <c r="BD15" s="204">
        <v>24.37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24.37</v>
      </c>
      <c r="BL15" s="8">
        <f t="shared" si="21"/>
        <v>24.37</v>
      </c>
      <c r="BM15" s="8">
        <f t="shared" si="22"/>
        <v>24.37</v>
      </c>
      <c r="BN15" s="8">
        <f t="shared" si="23"/>
        <v>24.37</v>
      </c>
      <c r="BO15" s="8">
        <f t="shared" si="24"/>
        <v>24.37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1020</v>
      </c>
      <c r="G16" s="16">
        <f>'[3]27'!G18</f>
        <v>0</v>
      </c>
      <c r="H16" s="17">
        <f t="shared" si="27"/>
        <v>1340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24.37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24.37</v>
      </c>
      <c r="AE16" s="8">
        <f t="shared" si="11"/>
        <v>24.37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24.37</v>
      </c>
      <c r="AL16" s="8">
        <f t="shared" si="3"/>
        <v>221.26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221.26</v>
      </c>
      <c r="AT16" s="8">
        <v>24.37</v>
      </c>
      <c r="AU16" s="8">
        <v>24.37</v>
      </c>
      <c r="AW16" s="204">
        <v>24.37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24.37</v>
      </c>
      <c r="BD16" s="204">
        <v>24.37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24.37</v>
      </c>
      <c r="BL16" s="8">
        <f t="shared" si="21"/>
        <v>24.37</v>
      </c>
      <c r="BM16" s="8">
        <f t="shared" si="22"/>
        <v>24.37</v>
      </c>
      <c r="BN16" s="8">
        <f t="shared" si="23"/>
        <v>24.37</v>
      </c>
      <c r="BO16" s="8">
        <f t="shared" si="24"/>
        <v>24.37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1020</v>
      </c>
      <c r="G17" s="16">
        <f>'[3]27'!G19</f>
        <v>0</v>
      </c>
      <c r="H17" s="17">
        <f t="shared" si="27"/>
        <v>1340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24.37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24.37</v>
      </c>
      <c r="AE17" s="8">
        <f t="shared" si="11"/>
        <v>24.37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24.37</v>
      </c>
      <c r="AL17" s="8">
        <f t="shared" si="3"/>
        <v>221.26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221.26</v>
      </c>
      <c r="AT17" s="8">
        <v>24.37</v>
      </c>
      <c r="AU17" s="8">
        <v>24.37</v>
      </c>
      <c r="AW17" s="204">
        <v>24.37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24.37</v>
      </c>
      <c r="BD17" s="204">
        <v>24.37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24.37</v>
      </c>
      <c r="BL17" s="8">
        <f t="shared" si="21"/>
        <v>24.37</v>
      </c>
      <c r="BM17" s="8">
        <f t="shared" si="22"/>
        <v>24.37</v>
      </c>
      <c r="BN17" s="8">
        <f t="shared" si="23"/>
        <v>24.37</v>
      </c>
      <c r="BO17" s="8">
        <f t="shared" si="24"/>
        <v>24.37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1020</v>
      </c>
      <c r="G18" s="16">
        <f>'[3]27'!G20</f>
        <v>0</v>
      </c>
      <c r="H18" s="17">
        <f t="shared" si="27"/>
        <v>1340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24.37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24.37</v>
      </c>
      <c r="AE18" s="8">
        <f t="shared" si="11"/>
        <v>24.37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24.37</v>
      </c>
      <c r="AL18" s="8">
        <f t="shared" si="3"/>
        <v>221.26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221.26</v>
      </c>
      <c r="AT18" s="8">
        <v>24.37</v>
      </c>
      <c r="AU18" s="8">
        <v>24.37</v>
      </c>
      <c r="AW18" s="204">
        <v>24.37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24.37</v>
      </c>
      <c r="BD18" s="204">
        <v>24.37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24.37</v>
      </c>
      <c r="BL18" s="8">
        <f t="shared" si="21"/>
        <v>24.37</v>
      </c>
      <c r="BM18" s="8">
        <f t="shared" si="22"/>
        <v>24.37</v>
      </c>
      <c r="BN18" s="8">
        <f t="shared" si="23"/>
        <v>24.37</v>
      </c>
      <c r="BO18" s="8">
        <f t="shared" si="24"/>
        <v>24.37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1020</v>
      </c>
      <c r="G19" s="16">
        <f>'[3]27'!G21</f>
        <v>0</v>
      </c>
      <c r="H19" s="17">
        <f t="shared" si="27"/>
        <v>1340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24.37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24.37</v>
      </c>
      <c r="AE19" s="8">
        <f t="shared" si="11"/>
        <v>24.37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24.37</v>
      </c>
      <c r="AL19" s="8">
        <f t="shared" ref="AL19:AQ61" si="31">Q19-X19-AE19</f>
        <v>221.26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221.26</v>
      </c>
      <c r="AT19" s="8">
        <v>24.37</v>
      </c>
      <c r="AU19" s="8">
        <v>24.37</v>
      </c>
      <c r="AW19" s="204">
        <v>24.37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24.37</v>
      </c>
      <c r="BD19" s="204">
        <v>24.37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24.37</v>
      </c>
      <c r="BL19" s="8">
        <f t="shared" si="21"/>
        <v>24.37</v>
      </c>
      <c r="BM19" s="8">
        <f t="shared" si="22"/>
        <v>24.37</v>
      </c>
      <c r="BN19" s="8">
        <f t="shared" si="23"/>
        <v>24.37</v>
      </c>
      <c r="BO19" s="8">
        <f t="shared" si="24"/>
        <v>24.37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1020</v>
      </c>
      <c r="G20" s="16">
        <f>'[3]27'!G22</f>
        <v>0</v>
      </c>
      <c r="H20" s="17">
        <f t="shared" si="27"/>
        <v>1340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24.37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24.37</v>
      </c>
      <c r="AE20" s="8">
        <f t="shared" si="11"/>
        <v>24.37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24.37</v>
      </c>
      <c r="AL20" s="8">
        <f t="shared" si="31"/>
        <v>221.26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221.26</v>
      </c>
      <c r="AT20" s="8">
        <v>24.37</v>
      </c>
      <c r="AU20" s="8">
        <v>24.37</v>
      </c>
      <c r="AW20" s="204">
        <v>24.37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24.37</v>
      </c>
      <c r="BD20" s="204">
        <v>24.37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24.37</v>
      </c>
      <c r="BL20" s="8">
        <f t="shared" si="21"/>
        <v>24.37</v>
      </c>
      <c r="BM20" s="8">
        <f t="shared" si="22"/>
        <v>24.37</v>
      </c>
      <c r="BN20" s="8">
        <f t="shared" si="23"/>
        <v>24.37</v>
      </c>
      <c r="BO20" s="8">
        <f t="shared" si="24"/>
        <v>24.37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1020</v>
      </c>
      <c r="G21" s="16">
        <f>'[3]27'!G23</f>
        <v>0</v>
      </c>
      <c r="H21" s="17">
        <f t="shared" si="27"/>
        <v>1340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24.37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24.37</v>
      </c>
      <c r="AE21" s="8">
        <f t="shared" si="11"/>
        <v>24.37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24.37</v>
      </c>
      <c r="AL21" s="8">
        <f t="shared" si="31"/>
        <v>221.26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221.26</v>
      </c>
      <c r="AT21" s="8">
        <v>24.37</v>
      </c>
      <c r="AU21" s="8">
        <v>24.37</v>
      </c>
      <c r="AW21" s="204">
        <v>24.37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24.37</v>
      </c>
      <c r="BD21" s="204">
        <v>24.37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24.37</v>
      </c>
      <c r="BL21" s="8">
        <f t="shared" si="21"/>
        <v>24.37</v>
      </c>
      <c r="BM21" s="8">
        <f t="shared" si="22"/>
        <v>24.37</v>
      </c>
      <c r="BN21" s="8">
        <f t="shared" si="23"/>
        <v>24.37</v>
      </c>
      <c r="BO21" s="8">
        <f t="shared" si="24"/>
        <v>24.37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1020</v>
      </c>
      <c r="G22" s="16">
        <f>'[3]27'!G24</f>
        <v>0</v>
      </c>
      <c r="H22" s="17">
        <f t="shared" si="27"/>
        <v>1340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24.37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24.37</v>
      </c>
      <c r="AE22" s="8">
        <f t="shared" si="11"/>
        <v>24.37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24.37</v>
      </c>
      <c r="AL22" s="8">
        <f t="shared" si="31"/>
        <v>221.26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221.26</v>
      </c>
      <c r="AT22" s="8">
        <v>24.37</v>
      </c>
      <c r="AU22" s="8">
        <v>24.37</v>
      </c>
      <c r="AW22" s="204">
        <v>24.37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24.37</v>
      </c>
      <c r="BD22" s="204">
        <v>24.37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24.37</v>
      </c>
      <c r="BL22" s="8">
        <f t="shared" si="21"/>
        <v>24.37</v>
      </c>
      <c r="BM22" s="8">
        <f t="shared" si="22"/>
        <v>24.37</v>
      </c>
      <c r="BN22" s="8">
        <f t="shared" si="23"/>
        <v>24.37</v>
      </c>
      <c r="BO22" s="8">
        <f t="shared" si="24"/>
        <v>24.37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1020</v>
      </c>
      <c r="G23" s="16">
        <f>'[3]27'!G25</f>
        <v>0</v>
      </c>
      <c r="H23" s="17">
        <f t="shared" si="27"/>
        <v>1340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24.37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24.37</v>
      </c>
      <c r="AE23" s="8">
        <f t="shared" si="11"/>
        <v>24.37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24.37</v>
      </c>
      <c r="AL23" s="8">
        <f t="shared" si="31"/>
        <v>221.26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221.26</v>
      </c>
      <c r="AT23" s="8">
        <v>24.37</v>
      </c>
      <c r="AU23" s="8">
        <v>24.37</v>
      </c>
      <c r="AW23" s="204">
        <v>24.37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24.37</v>
      </c>
      <c r="BD23" s="204">
        <v>24.37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24.37</v>
      </c>
      <c r="BL23" s="8">
        <f t="shared" si="21"/>
        <v>24.37</v>
      </c>
      <c r="BM23" s="8">
        <f t="shared" si="22"/>
        <v>24.37</v>
      </c>
      <c r="BN23" s="8">
        <f t="shared" si="23"/>
        <v>24.37</v>
      </c>
      <c r="BO23" s="8">
        <f t="shared" si="24"/>
        <v>24.37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1020</v>
      </c>
      <c r="G24" s="16">
        <f>'[3]27'!G26</f>
        <v>0</v>
      </c>
      <c r="H24" s="17">
        <f t="shared" si="27"/>
        <v>1340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24.37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24.37</v>
      </c>
      <c r="AE24" s="8">
        <f t="shared" si="11"/>
        <v>24.37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24.37</v>
      </c>
      <c r="AL24" s="8">
        <f t="shared" si="31"/>
        <v>221.26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221.26</v>
      </c>
      <c r="AT24" s="8">
        <v>24.37</v>
      </c>
      <c r="AU24" s="8">
        <v>24.37</v>
      </c>
      <c r="AW24" s="204">
        <v>24.37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24.37</v>
      </c>
      <c r="BD24" s="204">
        <v>24.37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24.37</v>
      </c>
      <c r="BL24" s="8">
        <f t="shared" si="21"/>
        <v>24.37</v>
      </c>
      <c r="BM24" s="8">
        <f t="shared" si="22"/>
        <v>24.37</v>
      </c>
      <c r="BN24" s="8">
        <f t="shared" si="23"/>
        <v>24.37</v>
      </c>
      <c r="BO24" s="8">
        <f t="shared" si="24"/>
        <v>24.37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1020</v>
      </c>
      <c r="G25" s="16">
        <f>'[3]27'!G27</f>
        <v>0</v>
      </c>
      <c r="H25" s="17">
        <f t="shared" si="27"/>
        <v>1340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24.37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24.37</v>
      </c>
      <c r="AE25" s="8">
        <f t="shared" si="11"/>
        <v>24.37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24.37</v>
      </c>
      <c r="AL25" s="8">
        <f t="shared" si="31"/>
        <v>221.26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221.26</v>
      </c>
      <c r="AT25" s="8">
        <v>24.37</v>
      </c>
      <c r="AU25" s="8">
        <v>24.37</v>
      </c>
      <c r="AW25" s="204">
        <v>24.37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24.37</v>
      </c>
      <c r="BD25" s="204">
        <v>24.37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24.37</v>
      </c>
      <c r="BL25" s="8">
        <f t="shared" si="21"/>
        <v>24.37</v>
      </c>
      <c r="BM25" s="8">
        <f t="shared" si="22"/>
        <v>24.37</v>
      </c>
      <c r="BN25" s="8">
        <f t="shared" si="23"/>
        <v>24.37</v>
      </c>
      <c r="BO25" s="8">
        <f t="shared" si="24"/>
        <v>24.37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1020</v>
      </c>
      <c r="G26" s="16">
        <f>'[3]27'!G28</f>
        <v>0</v>
      </c>
      <c r="H26" s="17">
        <f t="shared" si="27"/>
        <v>1340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24.37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24.37</v>
      </c>
      <c r="AE26" s="8">
        <f t="shared" si="11"/>
        <v>24.37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24.37</v>
      </c>
      <c r="AL26" s="8">
        <f t="shared" si="31"/>
        <v>221.26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221.26</v>
      </c>
      <c r="AT26" s="8">
        <v>24.37</v>
      </c>
      <c r="AU26" s="8">
        <v>24.37</v>
      </c>
      <c r="AW26" s="204">
        <v>24.37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24.37</v>
      </c>
      <c r="BD26" s="204">
        <v>24.37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24.37</v>
      </c>
      <c r="BL26" s="8">
        <f t="shared" si="21"/>
        <v>24.37</v>
      </c>
      <c r="BM26" s="8">
        <f t="shared" si="22"/>
        <v>24.37</v>
      </c>
      <c r="BN26" s="8">
        <f t="shared" si="23"/>
        <v>24.37</v>
      </c>
      <c r="BO26" s="8">
        <f t="shared" si="24"/>
        <v>24.37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1020</v>
      </c>
      <c r="G27" s="16">
        <f>'[3]27'!G29</f>
        <v>0</v>
      </c>
      <c r="H27" s="17">
        <f t="shared" si="27"/>
        <v>1340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1020</v>
      </c>
      <c r="G28" s="16">
        <f>'[3]27'!G30</f>
        <v>0</v>
      </c>
      <c r="H28" s="17">
        <f t="shared" si="27"/>
        <v>1340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1020</v>
      </c>
      <c r="G29" s="16">
        <f>'[3]27'!G31</f>
        <v>0</v>
      </c>
      <c r="H29" s="17">
        <f t="shared" si="27"/>
        <v>1340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1020</v>
      </c>
      <c r="G30" s="16">
        <f>'[3]27'!G32</f>
        <v>0</v>
      </c>
      <c r="H30" s="17">
        <f t="shared" si="27"/>
        <v>1340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1020</v>
      </c>
      <c r="G31" s="16">
        <f>'[3]27'!G33</f>
        <v>0</v>
      </c>
      <c r="H31" s="17">
        <f t="shared" si="27"/>
        <v>1340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1020</v>
      </c>
      <c r="G32" s="16">
        <f>'[3]27'!G34</f>
        <v>0</v>
      </c>
      <c r="H32" s="17">
        <f t="shared" si="27"/>
        <v>1340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1020</v>
      </c>
      <c r="G33" s="16">
        <f>'[3]27'!G35</f>
        <v>0</v>
      </c>
      <c r="H33" s="17">
        <f t="shared" si="27"/>
        <v>1340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1020</v>
      </c>
      <c r="G34" s="16">
        <f>'[3]27'!G36</f>
        <v>0</v>
      </c>
      <c r="H34" s="17">
        <f t="shared" si="27"/>
        <v>1340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1020</v>
      </c>
      <c r="G35" s="16">
        <f>'[3]27'!G37</f>
        <v>0</v>
      </c>
      <c r="H35" s="17">
        <f t="shared" si="27"/>
        <v>1340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1020</v>
      </c>
      <c r="G36" s="16">
        <f>'[3]27'!G38</f>
        <v>0</v>
      </c>
      <c r="H36" s="17">
        <f t="shared" si="27"/>
        <v>1340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1020</v>
      </c>
      <c r="G37" s="16">
        <f>'[3]27'!G39</f>
        <v>0</v>
      </c>
      <c r="H37" s="17">
        <f t="shared" si="27"/>
        <v>1340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1020</v>
      </c>
      <c r="G38" s="16">
        <f>'[3]27'!G40</f>
        <v>0</v>
      </c>
      <c r="H38" s="17">
        <f t="shared" si="27"/>
        <v>1340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990</v>
      </c>
      <c r="G39" s="16">
        <f>'[3]27'!G41</f>
        <v>0</v>
      </c>
      <c r="H39" s="17">
        <f t="shared" si="27"/>
        <v>1310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990</v>
      </c>
      <c r="G40" s="16">
        <f>'[3]27'!G42</f>
        <v>0</v>
      </c>
      <c r="H40" s="17">
        <f t="shared" si="27"/>
        <v>1310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990</v>
      </c>
      <c r="G41" s="16">
        <f>'[3]27'!G43</f>
        <v>0</v>
      </c>
      <c r="H41" s="17">
        <f t="shared" si="27"/>
        <v>1310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990</v>
      </c>
      <c r="G42" s="16">
        <f>'[3]27'!G44</f>
        <v>0</v>
      </c>
      <c r="H42" s="17">
        <f t="shared" si="27"/>
        <v>1310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990</v>
      </c>
      <c r="G43" s="16">
        <f>'[3]27'!G45</f>
        <v>0</v>
      </c>
      <c r="H43" s="17">
        <f t="shared" si="27"/>
        <v>1310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990</v>
      </c>
      <c r="G44" s="16">
        <f>'[3]27'!G46</f>
        <v>0</v>
      </c>
      <c r="H44" s="17">
        <f t="shared" si="27"/>
        <v>1310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990</v>
      </c>
      <c r="G45" s="16">
        <f>'[3]27'!G47</f>
        <v>0</v>
      </c>
      <c r="H45" s="17">
        <f t="shared" si="27"/>
        <v>1310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990</v>
      </c>
      <c r="G46" s="16">
        <f>'[3]27'!G48</f>
        <v>0</v>
      </c>
      <c r="H46" s="17">
        <f t="shared" si="27"/>
        <v>1310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990</v>
      </c>
      <c r="G47" s="16">
        <f>'[3]27'!G49</f>
        <v>0</v>
      </c>
      <c r="H47" s="17">
        <f t="shared" si="27"/>
        <v>1310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990</v>
      </c>
      <c r="G48" s="16">
        <f>'[3]27'!G50</f>
        <v>0</v>
      </c>
      <c r="H48" s="17">
        <f t="shared" si="27"/>
        <v>1310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990</v>
      </c>
      <c r="G49" s="16">
        <f>'[3]27'!G51</f>
        <v>0</v>
      </c>
      <c r="H49" s="17">
        <f t="shared" si="27"/>
        <v>1310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990</v>
      </c>
      <c r="G50" s="16">
        <f>'[3]27'!G52</f>
        <v>0</v>
      </c>
      <c r="H50" s="17">
        <f t="shared" si="27"/>
        <v>1310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960</v>
      </c>
      <c r="G51" s="16">
        <f>'[3]27'!G53</f>
        <v>0</v>
      </c>
      <c r="H51" s="17">
        <f t="shared" si="27"/>
        <v>1280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960</v>
      </c>
      <c r="G52" s="16">
        <f>'[3]27'!G54</f>
        <v>0</v>
      </c>
      <c r="H52" s="17">
        <f t="shared" si="27"/>
        <v>1280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960</v>
      </c>
      <c r="G53" s="16">
        <f>'[3]27'!G55</f>
        <v>0</v>
      </c>
      <c r="H53" s="17">
        <f t="shared" si="27"/>
        <v>1280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960</v>
      </c>
      <c r="G54" s="16">
        <f>'[3]27'!G56</f>
        <v>0</v>
      </c>
      <c r="H54" s="17">
        <f t="shared" si="27"/>
        <v>1280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960</v>
      </c>
      <c r="G55" s="16">
        <f>'[3]27'!G57</f>
        <v>0</v>
      </c>
      <c r="H55" s="17">
        <f t="shared" si="27"/>
        <v>1280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960</v>
      </c>
      <c r="G56" s="16">
        <f>'[3]27'!G58</f>
        <v>0</v>
      </c>
      <c r="H56" s="17">
        <f t="shared" si="27"/>
        <v>1280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960</v>
      </c>
      <c r="G57" s="16">
        <f>'[3]27'!G59</f>
        <v>0</v>
      </c>
      <c r="H57" s="17">
        <f t="shared" si="27"/>
        <v>1280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960</v>
      </c>
      <c r="G58" s="16">
        <f>'[3]27'!G60</f>
        <v>0</v>
      </c>
      <c r="H58" s="17">
        <f t="shared" si="27"/>
        <v>1280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960</v>
      </c>
      <c r="G59" s="16">
        <f>'[3]27'!G61</f>
        <v>0</v>
      </c>
      <c r="H59" s="17">
        <f t="shared" si="27"/>
        <v>1280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960</v>
      </c>
      <c r="G60" s="16">
        <f>'[3]27'!G62</f>
        <v>0</v>
      </c>
      <c r="H60" s="17">
        <f t="shared" si="27"/>
        <v>1280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960</v>
      </c>
      <c r="G61" s="16">
        <f>'[3]27'!G63</f>
        <v>0</v>
      </c>
      <c r="H61" s="17">
        <f t="shared" si="27"/>
        <v>1280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960</v>
      </c>
      <c r="G62" s="16">
        <f>'[3]27'!G64</f>
        <v>0</v>
      </c>
      <c r="H62" s="17">
        <f t="shared" si="27"/>
        <v>1280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960</v>
      </c>
      <c r="G63" s="16">
        <f>'[3]27'!G65</f>
        <v>0</v>
      </c>
      <c r="H63" s="17">
        <f t="shared" si="27"/>
        <v>1280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960</v>
      </c>
      <c r="G64" s="16">
        <f>'[3]27'!G66</f>
        <v>0</v>
      </c>
      <c r="H64" s="17">
        <f t="shared" si="27"/>
        <v>1280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960</v>
      </c>
      <c r="G65" s="16">
        <f>'[3]27'!G67</f>
        <v>0</v>
      </c>
      <c r="H65" s="17">
        <f t="shared" si="27"/>
        <v>1280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26.91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26.91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960</v>
      </c>
      <c r="G66" s="16">
        <f>'[3]27'!G68</f>
        <v>0</v>
      </c>
      <c r="H66" s="17">
        <f t="shared" si="27"/>
        <v>1280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26.91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26.91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960</v>
      </c>
      <c r="G67" s="16">
        <f>'[3]27'!G69</f>
        <v>0</v>
      </c>
      <c r="H67" s="17">
        <f t="shared" si="27"/>
        <v>1280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26.91</v>
      </c>
      <c r="AU67" s="8">
        <v>26.91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26.91</v>
      </c>
      <c r="BM67" s="8">
        <f t="shared" si="22"/>
        <v>26.91</v>
      </c>
      <c r="BN67" s="8">
        <f t="shared" si="23"/>
        <v>26.91</v>
      </c>
      <c r="BO67" s="8">
        <f t="shared" si="24"/>
        <v>26.91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960</v>
      </c>
      <c r="G68" s="16">
        <f>'[3]27'!G70</f>
        <v>0</v>
      </c>
      <c r="H68" s="17">
        <f t="shared" si="27"/>
        <v>1280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26.91</v>
      </c>
      <c r="AU68" s="8">
        <v>26.91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26.91</v>
      </c>
      <c r="BM68" s="8">
        <f t="shared" ref="BM68:BM98" si="54">AU68</f>
        <v>26.91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960</v>
      </c>
      <c r="G69" s="16">
        <f>'[3]27'!G71</f>
        <v>0</v>
      </c>
      <c r="H69" s="17">
        <f t="shared" ref="H69:H98" si="59">SUM(B69:G69)</f>
        <v>1280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26.91</v>
      </c>
      <c r="AU69" s="8">
        <v>26.91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26.91</v>
      </c>
      <c r="BM69" s="8">
        <f t="shared" si="54"/>
        <v>26.91</v>
      </c>
      <c r="BN69" s="8">
        <f t="shared" si="55"/>
        <v>26.91</v>
      </c>
      <c r="BO69" s="8">
        <f t="shared" si="56"/>
        <v>26.91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960</v>
      </c>
      <c r="G70" s="16">
        <f>'[3]27'!G72</f>
        <v>0</v>
      </c>
      <c r="H70" s="17">
        <f t="shared" si="59"/>
        <v>1280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26.91</v>
      </c>
      <c r="AU70" s="8">
        <v>26.91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26.91</v>
      </c>
      <c r="BM70" s="8">
        <f t="shared" si="54"/>
        <v>26.91</v>
      </c>
      <c r="BN70" s="8">
        <f t="shared" si="55"/>
        <v>26.91</v>
      </c>
      <c r="BO70" s="8">
        <f t="shared" si="56"/>
        <v>26.91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960</v>
      </c>
      <c r="G71" s="16">
        <f>'[3]27'!G73</f>
        <v>0</v>
      </c>
      <c r="H71" s="17">
        <f t="shared" si="59"/>
        <v>1280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26.91</v>
      </c>
      <c r="AU71" s="8">
        <v>26.91</v>
      </c>
      <c r="AW71" s="204">
        <v>26.91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26.91</v>
      </c>
      <c r="BD71" s="204">
        <v>26.91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26.91</v>
      </c>
      <c r="BL71" s="8">
        <f t="shared" si="53"/>
        <v>26.91</v>
      </c>
      <c r="BM71" s="8">
        <f t="shared" si="54"/>
        <v>26.91</v>
      </c>
      <c r="BN71" s="8">
        <f t="shared" si="55"/>
        <v>26.91</v>
      </c>
      <c r="BO71" s="8">
        <f t="shared" si="56"/>
        <v>26.91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960</v>
      </c>
      <c r="G72" s="16">
        <f>'[3]27'!G74</f>
        <v>0</v>
      </c>
      <c r="H72" s="17">
        <f t="shared" si="59"/>
        <v>1280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26.91</v>
      </c>
      <c r="AU72" s="8">
        <v>26.91</v>
      </c>
      <c r="AW72" s="204">
        <v>26.91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26.91</v>
      </c>
      <c r="BD72" s="204">
        <v>26.91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26.91</v>
      </c>
      <c r="BL72" s="8">
        <f t="shared" si="53"/>
        <v>26.91</v>
      </c>
      <c r="BM72" s="8">
        <f t="shared" si="54"/>
        <v>26.91</v>
      </c>
      <c r="BN72" s="8">
        <f t="shared" si="55"/>
        <v>26.91</v>
      </c>
      <c r="BO72" s="8">
        <f t="shared" si="56"/>
        <v>26.91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960</v>
      </c>
      <c r="G73" s="16">
        <f>'[3]27'!G75</f>
        <v>0</v>
      </c>
      <c r="H73" s="17">
        <f t="shared" si="59"/>
        <v>1280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26.91</v>
      </c>
      <c r="AU73" s="8">
        <v>26.91</v>
      </c>
      <c r="AW73" s="204">
        <v>26.91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26.91</v>
      </c>
      <c r="BD73" s="204">
        <v>26.91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26.91</v>
      </c>
      <c r="BL73" s="8">
        <f t="shared" si="53"/>
        <v>26.91</v>
      </c>
      <c r="BM73" s="8">
        <f t="shared" si="54"/>
        <v>26.91</v>
      </c>
      <c r="BN73" s="8">
        <f t="shared" si="55"/>
        <v>26.91</v>
      </c>
      <c r="BO73" s="8">
        <f t="shared" si="56"/>
        <v>26.91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960</v>
      </c>
      <c r="G74" s="16">
        <f>'[3]27'!G76</f>
        <v>0</v>
      </c>
      <c r="H74" s="17">
        <f t="shared" si="59"/>
        <v>1280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26.91</v>
      </c>
      <c r="AU74" s="8">
        <v>26.91</v>
      </c>
      <c r="AW74" s="204">
        <v>26.91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26.91</v>
      </c>
      <c r="BD74" s="204">
        <v>26.91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26.91</v>
      </c>
      <c r="BL74" s="8">
        <f t="shared" si="53"/>
        <v>26.91</v>
      </c>
      <c r="BM74" s="8">
        <f t="shared" si="54"/>
        <v>26.91</v>
      </c>
      <c r="BN74" s="8">
        <f t="shared" si="55"/>
        <v>26.91</v>
      </c>
      <c r="BO74" s="8">
        <f t="shared" si="56"/>
        <v>26.91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1000</v>
      </c>
      <c r="G75" s="16">
        <f>'[3]27'!G77</f>
        <v>0</v>
      </c>
      <c r="H75" s="17">
        <f t="shared" si="59"/>
        <v>1320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25.4</v>
      </c>
      <c r="AE75" s="8">
        <f t="shared" si="43"/>
        <v>25.4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25.4</v>
      </c>
      <c r="AL75" s="8">
        <f t="shared" si="35"/>
        <v>219.2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219.2</v>
      </c>
      <c r="AT75" s="8">
        <v>25.4</v>
      </c>
      <c r="AU75" s="8">
        <v>25.4</v>
      </c>
      <c r="AW75" s="204">
        <v>25.4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25.4</v>
      </c>
      <c r="BD75" s="204">
        <v>25.4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25.4</v>
      </c>
      <c r="BL75" s="8">
        <f t="shared" si="53"/>
        <v>25.4</v>
      </c>
      <c r="BM75" s="8">
        <f t="shared" si="54"/>
        <v>25.4</v>
      </c>
      <c r="BN75" s="8">
        <f t="shared" si="55"/>
        <v>25.4</v>
      </c>
      <c r="BO75" s="8">
        <f t="shared" si="56"/>
        <v>25.4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1000</v>
      </c>
      <c r="G76" s="16">
        <f>'[3]27'!G78</f>
        <v>0</v>
      </c>
      <c r="H76" s="17">
        <f t="shared" si="59"/>
        <v>1320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25.4</v>
      </c>
      <c r="AE76" s="8">
        <f t="shared" si="43"/>
        <v>25.4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25.4</v>
      </c>
      <c r="AL76" s="8">
        <f t="shared" si="35"/>
        <v>219.2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219.2</v>
      </c>
      <c r="AT76" s="8">
        <v>25.4</v>
      </c>
      <c r="AU76" s="8">
        <v>25.4</v>
      </c>
      <c r="AW76" s="204">
        <v>25.4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25.4</v>
      </c>
      <c r="BD76" s="204">
        <v>25.4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25.4</v>
      </c>
      <c r="BL76" s="8">
        <f t="shared" si="53"/>
        <v>25.4</v>
      </c>
      <c r="BM76" s="8">
        <f t="shared" si="54"/>
        <v>25.4</v>
      </c>
      <c r="BN76" s="8">
        <f t="shared" si="55"/>
        <v>25.4</v>
      </c>
      <c r="BO76" s="8">
        <f t="shared" si="56"/>
        <v>25.4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1000</v>
      </c>
      <c r="G77" s="16">
        <f>'[3]27'!G79</f>
        <v>0</v>
      </c>
      <c r="H77" s="17">
        <f t="shared" si="59"/>
        <v>1320</v>
      </c>
      <c r="I77" s="15">
        <f>'[3]27'!J79</f>
        <v>270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25.4</v>
      </c>
      <c r="AE77" s="8">
        <f t="shared" si="43"/>
        <v>25.4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25.4</v>
      </c>
      <c r="AL77" s="8">
        <f t="shared" si="35"/>
        <v>219.2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219.2</v>
      </c>
      <c r="AT77" s="8">
        <v>25.4</v>
      </c>
      <c r="AU77" s="8">
        <v>25.4</v>
      </c>
      <c r="AW77" s="204">
        <v>25.4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25.4</v>
      </c>
      <c r="BD77" s="204">
        <v>25.4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25.4</v>
      </c>
      <c r="BL77" s="8">
        <f t="shared" si="53"/>
        <v>25.4</v>
      </c>
      <c r="BM77" s="8">
        <f t="shared" si="54"/>
        <v>25.4</v>
      </c>
      <c r="BN77" s="8">
        <f t="shared" si="55"/>
        <v>25.4</v>
      </c>
      <c r="BO77" s="8">
        <f t="shared" si="56"/>
        <v>25.4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1000</v>
      </c>
      <c r="G78" s="16">
        <f>'[3]27'!G80</f>
        <v>0</v>
      </c>
      <c r="H78" s="17">
        <f t="shared" si="59"/>
        <v>1320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25.4</v>
      </c>
      <c r="AE78" s="8">
        <f t="shared" si="43"/>
        <v>25.4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25.4</v>
      </c>
      <c r="AL78" s="8">
        <f t="shared" si="35"/>
        <v>219.2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219.2</v>
      </c>
      <c r="AT78" s="8">
        <v>25.4</v>
      </c>
      <c r="AU78" s="8">
        <v>25.4</v>
      </c>
      <c r="AW78" s="204">
        <v>25.4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25.4</v>
      </c>
      <c r="BD78" s="204">
        <v>25.4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25.4</v>
      </c>
      <c r="BL78" s="8">
        <f t="shared" si="53"/>
        <v>25.4</v>
      </c>
      <c r="BM78" s="8">
        <f t="shared" si="54"/>
        <v>25.4</v>
      </c>
      <c r="BN78" s="8">
        <f t="shared" si="55"/>
        <v>25.4</v>
      </c>
      <c r="BO78" s="8">
        <f t="shared" si="56"/>
        <v>25.4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1000</v>
      </c>
      <c r="G79" s="16">
        <f>'[3]27'!G81</f>
        <v>0</v>
      </c>
      <c r="H79" s="17">
        <f t="shared" si="59"/>
        <v>1320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8.27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8.27</v>
      </c>
      <c r="AE79" s="8">
        <f t="shared" si="43"/>
        <v>8.27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8.27</v>
      </c>
      <c r="AL79" s="8">
        <f t="shared" si="35"/>
        <v>253.46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253.46</v>
      </c>
      <c r="AT79" s="8">
        <v>9</v>
      </c>
      <c r="AU79" s="8">
        <v>9</v>
      </c>
      <c r="AW79" s="204">
        <v>8.27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8.27</v>
      </c>
      <c r="BD79" s="204">
        <v>8.27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8.27</v>
      </c>
      <c r="BL79" s="8">
        <f t="shared" si="53"/>
        <v>9</v>
      </c>
      <c r="BM79" s="8">
        <f t="shared" si="54"/>
        <v>9</v>
      </c>
      <c r="BN79" s="8">
        <f t="shared" si="55"/>
        <v>8.27</v>
      </c>
      <c r="BO79" s="8">
        <f t="shared" si="56"/>
        <v>8.27</v>
      </c>
      <c r="BP79" s="139">
        <f t="shared" si="57"/>
        <v>0.73000000000000043</v>
      </c>
      <c r="BQ79" s="139">
        <f t="shared" si="58"/>
        <v>0.73000000000000043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1000</v>
      </c>
      <c r="G80" s="16">
        <f>'[3]27'!G82</f>
        <v>0</v>
      </c>
      <c r="H80" s="17">
        <f t="shared" si="59"/>
        <v>1320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8.27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8.27</v>
      </c>
      <c r="AE80" s="8">
        <f t="shared" si="43"/>
        <v>8.27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8.27</v>
      </c>
      <c r="AL80" s="8">
        <f t="shared" si="35"/>
        <v>253.46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253.46</v>
      </c>
      <c r="AT80" s="8">
        <v>9</v>
      </c>
      <c r="AU80" s="8">
        <v>9</v>
      </c>
      <c r="AW80" s="204">
        <v>8.27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8.27</v>
      </c>
      <c r="BD80" s="204">
        <v>8.27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8.27</v>
      </c>
      <c r="BL80" s="8">
        <f t="shared" si="53"/>
        <v>9</v>
      </c>
      <c r="BM80" s="8">
        <f t="shared" si="54"/>
        <v>9</v>
      </c>
      <c r="BN80" s="8">
        <f t="shared" si="55"/>
        <v>8.27</v>
      </c>
      <c r="BO80" s="8">
        <f t="shared" si="56"/>
        <v>8.27</v>
      </c>
      <c r="BP80" s="139">
        <f t="shared" si="57"/>
        <v>0.73000000000000043</v>
      </c>
      <c r="BQ80" s="139">
        <f t="shared" si="58"/>
        <v>0.73000000000000043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1000</v>
      </c>
      <c r="G81" s="16">
        <f>'[3]27'!G83</f>
        <v>0</v>
      </c>
      <c r="H81" s="17">
        <f t="shared" si="59"/>
        <v>1320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8.27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8.27</v>
      </c>
      <c r="AE81" s="8">
        <f t="shared" si="43"/>
        <v>8.27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8.27</v>
      </c>
      <c r="AL81" s="8">
        <f t="shared" si="35"/>
        <v>253.46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253.46</v>
      </c>
      <c r="AT81" s="8">
        <v>8.27</v>
      </c>
      <c r="AU81" s="8">
        <v>8.27</v>
      </c>
      <c r="AW81" s="204">
        <v>8.27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8.27</v>
      </c>
      <c r="BD81" s="204">
        <v>8.27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8.27</v>
      </c>
      <c r="BL81" s="8">
        <f t="shared" si="53"/>
        <v>8.27</v>
      </c>
      <c r="BM81" s="8">
        <f t="shared" si="54"/>
        <v>8.27</v>
      </c>
      <c r="BN81" s="8">
        <f t="shared" si="55"/>
        <v>8.27</v>
      </c>
      <c r="BO81" s="8">
        <f t="shared" si="56"/>
        <v>8.27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1000</v>
      </c>
      <c r="G82" s="16">
        <f>'[3]27'!G84</f>
        <v>0</v>
      </c>
      <c r="H82" s="17">
        <f t="shared" si="59"/>
        <v>1320</v>
      </c>
      <c r="I82" s="15">
        <f>'[3]27'!J84</f>
        <v>270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8.27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8.27</v>
      </c>
      <c r="AE82" s="8">
        <f t="shared" si="43"/>
        <v>8.27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8.27</v>
      </c>
      <c r="AL82" s="8">
        <f t="shared" si="35"/>
        <v>253.46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253.46</v>
      </c>
      <c r="AT82" s="8">
        <v>8.27</v>
      </c>
      <c r="AU82" s="8">
        <v>8.27</v>
      </c>
      <c r="AW82" s="204">
        <v>8.27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8.27</v>
      </c>
      <c r="BD82" s="204">
        <v>8.27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8.27</v>
      </c>
      <c r="BL82" s="8">
        <f t="shared" si="53"/>
        <v>8.27</v>
      </c>
      <c r="BM82" s="8">
        <f t="shared" si="54"/>
        <v>8.27</v>
      </c>
      <c r="BN82" s="8">
        <f t="shared" si="55"/>
        <v>8.27</v>
      </c>
      <c r="BO82" s="8">
        <f t="shared" si="56"/>
        <v>8.27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1000</v>
      </c>
      <c r="G83" s="16">
        <f>'[3]27'!G85</f>
        <v>0</v>
      </c>
      <c r="H83" s="17">
        <f t="shared" si="59"/>
        <v>1320</v>
      </c>
      <c r="I83" s="15">
        <f>'[3]27'!J85</f>
        <v>270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0.48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0.48</v>
      </c>
      <c r="AE83" s="8">
        <f t="shared" si="43"/>
        <v>0.48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0.48</v>
      </c>
      <c r="AL83" s="8">
        <f t="shared" si="35"/>
        <v>269.03999999999996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269.03999999999996</v>
      </c>
      <c r="AT83" s="8">
        <v>0.48</v>
      </c>
      <c r="AU83" s="8">
        <v>0.48</v>
      </c>
      <c r="AW83" s="204">
        <v>0.48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0.48</v>
      </c>
      <c r="BD83" s="204">
        <v>0.48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0.48</v>
      </c>
      <c r="BL83" s="8">
        <f t="shared" si="53"/>
        <v>0.48</v>
      </c>
      <c r="BM83" s="8">
        <f t="shared" si="54"/>
        <v>0.48</v>
      </c>
      <c r="BN83" s="8">
        <f t="shared" si="55"/>
        <v>0.48</v>
      </c>
      <c r="BO83" s="8">
        <f t="shared" si="56"/>
        <v>0.48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1000</v>
      </c>
      <c r="G84" s="16">
        <f>'[3]27'!G86</f>
        <v>0</v>
      </c>
      <c r="H84" s="17">
        <f t="shared" si="59"/>
        <v>1320</v>
      </c>
      <c r="I84" s="15">
        <f>'[3]27'!J86</f>
        <v>270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0.48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0.48</v>
      </c>
      <c r="AE84" s="8">
        <f t="shared" si="43"/>
        <v>0.48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0.48</v>
      </c>
      <c r="AL84" s="8">
        <f t="shared" si="35"/>
        <v>269.03999999999996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269.03999999999996</v>
      </c>
      <c r="AT84" s="8">
        <v>0.48</v>
      </c>
      <c r="AU84" s="8">
        <v>0.48</v>
      </c>
      <c r="AW84" s="204">
        <v>0.48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0.48</v>
      </c>
      <c r="BD84" s="204">
        <v>0.48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0.48</v>
      </c>
      <c r="BL84" s="8">
        <f t="shared" si="53"/>
        <v>0.48</v>
      </c>
      <c r="BM84" s="8">
        <f t="shared" si="54"/>
        <v>0.48</v>
      </c>
      <c r="BN84" s="8">
        <f t="shared" si="55"/>
        <v>0.48</v>
      </c>
      <c r="BO84" s="8">
        <f t="shared" si="56"/>
        <v>0.48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1000</v>
      </c>
      <c r="G85" s="16">
        <f>'[3]27'!G87</f>
        <v>0</v>
      </c>
      <c r="H85" s="17">
        <f t="shared" si="59"/>
        <v>1320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0.48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0.48</v>
      </c>
      <c r="AE85" s="8">
        <f t="shared" si="43"/>
        <v>0.48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0.48</v>
      </c>
      <c r="AL85" s="8">
        <f t="shared" si="35"/>
        <v>269.03999999999996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269.03999999999996</v>
      </c>
      <c r="AT85" s="8">
        <v>0.48</v>
      </c>
      <c r="AU85" s="8">
        <v>0.48</v>
      </c>
      <c r="AW85" s="204">
        <v>0.48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0.48</v>
      </c>
      <c r="BD85" s="204">
        <v>0.48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0.48</v>
      </c>
      <c r="BL85" s="8">
        <f t="shared" si="53"/>
        <v>0.48</v>
      </c>
      <c r="BM85" s="8">
        <f t="shared" si="54"/>
        <v>0.48</v>
      </c>
      <c r="BN85" s="8">
        <f t="shared" si="55"/>
        <v>0.48</v>
      </c>
      <c r="BO85" s="8">
        <f t="shared" si="56"/>
        <v>0.48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1000</v>
      </c>
      <c r="G86" s="16">
        <f>'[3]27'!G88</f>
        <v>0</v>
      </c>
      <c r="H86" s="17">
        <f t="shared" si="59"/>
        <v>1320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0.48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0.48</v>
      </c>
      <c r="AE86" s="8">
        <f t="shared" si="43"/>
        <v>0.48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0.48</v>
      </c>
      <c r="AL86" s="8">
        <f t="shared" si="35"/>
        <v>269.03999999999996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269.03999999999996</v>
      </c>
      <c r="AT86" s="8">
        <v>0.48</v>
      </c>
      <c r="AU86" s="8">
        <v>0.48</v>
      </c>
      <c r="AW86" s="204">
        <v>0.48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0.48</v>
      </c>
      <c r="BD86" s="204">
        <v>0.48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0.48</v>
      </c>
      <c r="BL86" s="8">
        <f t="shared" si="53"/>
        <v>0.48</v>
      </c>
      <c r="BM86" s="8">
        <f t="shared" si="54"/>
        <v>0.48</v>
      </c>
      <c r="BN86" s="8">
        <f t="shared" si="55"/>
        <v>0.48</v>
      </c>
      <c r="BO86" s="8">
        <f t="shared" si="56"/>
        <v>0.48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1000</v>
      </c>
      <c r="G87" s="16">
        <f>'[3]27'!G89</f>
        <v>0</v>
      </c>
      <c r="H87" s="17">
        <f t="shared" si="59"/>
        <v>1320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0.48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0.48</v>
      </c>
      <c r="AE87" s="8">
        <f t="shared" si="43"/>
        <v>0.48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0.48</v>
      </c>
      <c r="AL87" s="8">
        <f t="shared" si="35"/>
        <v>269.03999999999996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269.03999999999996</v>
      </c>
      <c r="AT87" s="8">
        <v>0.48</v>
      </c>
      <c r="AU87" s="8">
        <v>0.48</v>
      </c>
      <c r="AW87" s="204">
        <v>0.48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0.48</v>
      </c>
      <c r="BD87" s="204">
        <v>0.48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0.48</v>
      </c>
      <c r="BL87" s="8">
        <f t="shared" si="53"/>
        <v>0.48</v>
      </c>
      <c r="BM87" s="8">
        <f t="shared" si="54"/>
        <v>0.48</v>
      </c>
      <c r="BN87" s="8">
        <f t="shared" si="55"/>
        <v>0.48</v>
      </c>
      <c r="BO87" s="8">
        <f t="shared" si="56"/>
        <v>0.48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1000</v>
      </c>
      <c r="G88" s="16">
        <f>'[3]27'!G90</f>
        <v>0</v>
      </c>
      <c r="H88" s="17">
        <f t="shared" si="59"/>
        <v>1320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0.48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0.48</v>
      </c>
      <c r="AE88" s="8">
        <f t="shared" si="43"/>
        <v>0.48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0.48</v>
      </c>
      <c r="AL88" s="8">
        <f t="shared" si="35"/>
        <v>269.03999999999996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269.03999999999996</v>
      </c>
      <c r="AT88" s="8">
        <v>0.48</v>
      </c>
      <c r="AU88" s="8">
        <v>0.48</v>
      </c>
      <c r="AW88" s="204">
        <v>0.48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0.48</v>
      </c>
      <c r="BD88" s="204">
        <v>0.48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0.48</v>
      </c>
      <c r="BL88" s="8">
        <f t="shared" si="53"/>
        <v>0.48</v>
      </c>
      <c r="BM88" s="8">
        <f t="shared" si="54"/>
        <v>0.48</v>
      </c>
      <c r="BN88" s="8">
        <f t="shared" si="55"/>
        <v>0.48</v>
      </c>
      <c r="BO88" s="8">
        <f t="shared" si="56"/>
        <v>0.48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1000</v>
      </c>
      <c r="G89" s="16">
        <f>'[3]27'!G91</f>
        <v>0</v>
      </c>
      <c r="H89" s="17">
        <f t="shared" si="59"/>
        <v>1320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0.48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0.48</v>
      </c>
      <c r="AE89" s="8">
        <f t="shared" si="43"/>
        <v>0.48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0.48</v>
      </c>
      <c r="AL89" s="8">
        <f t="shared" si="35"/>
        <v>269.03999999999996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269.03999999999996</v>
      </c>
      <c r="AT89" s="8">
        <v>0.48</v>
      </c>
      <c r="AU89" s="8">
        <v>0.48</v>
      </c>
      <c r="AW89" s="204">
        <v>0.48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0.48</v>
      </c>
      <c r="BD89" s="204">
        <v>0.48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0.48</v>
      </c>
      <c r="BL89" s="8">
        <f t="shared" si="53"/>
        <v>0.48</v>
      </c>
      <c r="BM89" s="8">
        <f t="shared" si="54"/>
        <v>0.48</v>
      </c>
      <c r="BN89" s="8">
        <f t="shared" si="55"/>
        <v>0.48</v>
      </c>
      <c r="BO89" s="8">
        <f t="shared" si="56"/>
        <v>0.48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1000</v>
      </c>
      <c r="G90" s="16">
        <f>'[3]27'!G92</f>
        <v>0</v>
      </c>
      <c r="H90" s="17">
        <f t="shared" si="59"/>
        <v>1320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0.48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0.48</v>
      </c>
      <c r="AE90" s="8">
        <f t="shared" si="43"/>
        <v>0.48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0.48</v>
      </c>
      <c r="AL90" s="8">
        <f t="shared" si="35"/>
        <v>269.03999999999996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269.03999999999996</v>
      </c>
      <c r="AT90" s="8">
        <v>0.48</v>
      </c>
      <c r="AU90" s="8">
        <v>0.48</v>
      </c>
      <c r="AW90" s="204">
        <v>0.48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0.48</v>
      </c>
      <c r="BD90" s="204">
        <v>0.48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0.48</v>
      </c>
      <c r="BL90" s="8">
        <f t="shared" si="53"/>
        <v>0.48</v>
      </c>
      <c r="BM90" s="8">
        <f t="shared" si="54"/>
        <v>0.48</v>
      </c>
      <c r="BN90" s="8">
        <f t="shared" si="55"/>
        <v>0.48</v>
      </c>
      <c r="BO90" s="8">
        <f t="shared" si="56"/>
        <v>0.48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1000</v>
      </c>
      <c r="G91" s="16">
        <f>'[3]27'!G93</f>
        <v>0</v>
      </c>
      <c r="H91" s="17">
        <f t="shared" si="59"/>
        <v>1320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0.48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0.48</v>
      </c>
      <c r="AE91" s="8">
        <f t="shared" si="43"/>
        <v>0.48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0.48</v>
      </c>
      <c r="AL91" s="8">
        <f t="shared" si="35"/>
        <v>269.03999999999996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269.03999999999996</v>
      </c>
      <c r="AT91" s="8">
        <v>0.48</v>
      </c>
      <c r="AU91" s="8">
        <v>0.48</v>
      </c>
      <c r="AW91" s="204">
        <v>0.48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0.48</v>
      </c>
      <c r="BD91" s="204">
        <v>0.48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0.48</v>
      </c>
      <c r="BL91" s="8">
        <f t="shared" si="53"/>
        <v>0.48</v>
      </c>
      <c r="BM91" s="8">
        <f t="shared" si="54"/>
        <v>0.48</v>
      </c>
      <c r="BN91" s="8">
        <f t="shared" si="55"/>
        <v>0.48</v>
      </c>
      <c r="BO91" s="8">
        <f t="shared" si="56"/>
        <v>0.48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1000</v>
      </c>
      <c r="G92" s="16">
        <f>'[3]27'!G94</f>
        <v>0</v>
      </c>
      <c r="H92" s="17">
        <f t="shared" si="59"/>
        <v>1320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0.48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0.48</v>
      </c>
      <c r="AE92" s="8">
        <f t="shared" si="43"/>
        <v>0.48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0.48</v>
      </c>
      <c r="AL92" s="8">
        <f t="shared" si="35"/>
        <v>269.03999999999996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269.03999999999996</v>
      </c>
      <c r="AT92" s="8">
        <v>0.48</v>
      </c>
      <c r="AU92" s="8">
        <v>0.48</v>
      </c>
      <c r="AW92" s="204">
        <v>0.48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0.48</v>
      </c>
      <c r="BD92" s="204">
        <v>0.48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0.48</v>
      </c>
      <c r="BL92" s="8">
        <f t="shared" si="53"/>
        <v>0.48</v>
      </c>
      <c r="BM92" s="8">
        <f t="shared" si="54"/>
        <v>0.48</v>
      </c>
      <c r="BN92" s="8">
        <f t="shared" si="55"/>
        <v>0.48</v>
      </c>
      <c r="BO92" s="8">
        <f t="shared" si="56"/>
        <v>0.48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1000</v>
      </c>
      <c r="G93" s="16">
        <f>'[3]27'!G95</f>
        <v>0</v>
      </c>
      <c r="H93" s="17">
        <f t="shared" si="59"/>
        <v>1320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0.48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0.48</v>
      </c>
      <c r="AE93" s="8">
        <f t="shared" si="43"/>
        <v>0.48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0.48</v>
      </c>
      <c r="AL93" s="8">
        <f t="shared" si="35"/>
        <v>269.03999999999996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269.03999999999996</v>
      </c>
      <c r="AT93" s="8">
        <v>0.48</v>
      </c>
      <c r="AU93" s="8">
        <v>0.48</v>
      </c>
      <c r="AW93" s="204">
        <v>0.48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0.48</v>
      </c>
      <c r="BD93" s="204">
        <v>0.48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0.48</v>
      </c>
      <c r="BL93" s="8">
        <f t="shared" si="53"/>
        <v>0.48</v>
      </c>
      <c r="BM93" s="8">
        <f t="shared" si="54"/>
        <v>0.48</v>
      </c>
      <c r="BN93" s="8">
        <f t="shared" si="55"/>
        <v>0.48</v>
      </c>
      <c r="BO93" s="8">
        <f t="shared" si="56"/>
        <v>0.48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1000</v>
      </c>
      <c r="G94" s="16">
        <f>'[3]27'!G96</f>
        <v>0</v>
      </c>
      <c r="H94" s="17">
        <f t="shared" si="59"/>
        <v>1320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0.48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0.48</v>
      </c>
      <c r="AE94" s="8">
        <f t="shared" si="43"/>
        <v>0.48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0.48</v>
      </c>
      <c r="AL94" s="8">
        <f t="shared" si="35"/>
        <v>269.03999999999996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269.03999999999996</v>
      </c>
      <c r="AT94" s="8">
        <v>0.48</v>
      </c>
      <c r="AU94" s="8">
        <v>0.48</v>
      </c>
      <c r="AW94" s="204">
        <v>0.48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0.48</v>
      </c>
      <c r="BD94" s="204">
        <v>0.48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0.48</v>
      </c>
      <c r="BL94" s="8">
        <f t="shared" si="53"/>
        <v>0.48</v>
      </c>
      <c r="BM94" s="8">
        <f t="shared" si="54"/>
        <v>0.48</v>
      </c>
      <c r="BN94" s="8">
        <f t="shared" si="55"/>
        <v>0.48</v>
      </c>
      <c r="BO94" s="8">
        <f t="shared" si="56"/>
        <v>0.48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1000</v>
      </c>
      <c r="G95" s="16">
        <f>'[3]27'!G97</f>
        <v>0</v>
      </c>
      <c r="H95" s="17">
        <f t="shared" si="59"/>
        <v>1320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0.48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0.48</v>
      </c>
      <c r="AE95" s="8">
        <f t="shared" si="43"/>
        <v>0.48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0.48</v>
      </c>
      <c r="AL95" s="8">
        <f t="shared" si="35"/>
        <v>269.03999999999996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269.03999999999996</v>
      </c>
      <c r="AT95" s="8">
        <v>0.48</v>
      </c>
      <c r="AU95" s="8">
        <v>0.48</v>
      </c>
      <c r="AW95" s="204">
        <v>0.48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0.48</v>
      </c>
      <c r="BD95" s="204">
        <v>0.48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0.48</v>
      </c>
      <c r="BL95" s="8">
        <f t="shared" si="53"/>
        <v>0.48</v>
      </c>
      <c r="BM95" s="8">
        <f t="shared" si="54"/>
        <v>0.48</v>
      </c>
      <c r="BN95" s="8">
        <f t="shared" si="55"/>
        <v>0.48</v>
      </c>
      <c r="BO95" s="8">
        <f t="shared" si="56"/>
        <v>0.48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1000</v>
      </c>
      <c r="G96" s="16">
        <f>'[3]27'!G98</f>
        <v>0</v>
      </c>
      <c r="H96" s="17">
        <f t="shared" si="59"/>
        <v>1320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0.48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0.48</v>
      </c>
      <c r="AE96" s="8">
        <f t="shared" si="43"/>
        <v>0.48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0.48</v>
      </c>
      <c r="AL96" s="8">
        <f t="shared" si="35"/>
        <v>269.03999999999996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269.03999999999996</v>
      </c>
      <c r="AT96" s="8">
        <v>0.48</v>
      </c>
      <c r="AU96" s="8">
        <v>0.48</v>
      </c>
      <c r="AW96" s="204">
        <v>0.48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0.48</v>
      </c>
      <c r="BD96" s="204">
        <v>0.48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0.48</v>
      </c>
      <c r="BL96" s="8">
        <f t="shared" si="53"/>
        <v>0.48</v>
      </c>
      <c r="BM96" s="8">
        <f t="shared" si="54"/>
        <v>0.48</v>
      </c>
      <c r="BN96" s="8">
        <f t="shared" si="55"/>
        <v>0.48</v>
      </c>
      <c r="BO96" s="8">
        <f t="shared" si="56"/>
        <v>0.48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1000</v>
      </c>
      <c r="G97" s="16">
        <f>'[3]27'!G99</f>
        <v>0</v>
      </c>
      <c r="H97" s="17">
        <f t="shared" si="59"/>
        <v>1320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0.48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0.48</v>
      </c>
      <c r="AE97" s="8">
        <f t="shared" si="43"/>
        <v>0.48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0.48</v>
      </c>
      <c r="AL97" s="8">
        <f t="shared" si="35"/>
        <v>269.03999999999996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269.03999999999996</v>
      </c>
      <c r="AT97" s="8">
        <v>0.48</v>
      </c>
      <c r="AU97" s="8">
        <v>0.48</v>
      </c>
      <c r="AW97" s="204">
        <v>0.48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0.48</v>
      </c>
      <c r="BD97" s="204">
        <v>0.48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0.48</v>
      </c>
      <c r="BL97" s="8">
        <f t="shared" si="53"/>
        <v>0.48</v>
      </c>
      <c r="BM97" s="8">
        <f t="shared" si="54"/>
        <v>0.48</v>
      </c>
      <c r="BN97" s="8">
        <f t="shared" si="55"/>
        <v>0.48</v>
      </c>
      <c r="BO97" s="8">
        <f t="shared" si="56"/>
        <v>0.48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1000</v>
      </c>
      <c r="G98" s="16">
        <f>'[3]27'!G100</f>
        <v>0</v>
      </c>
      <c r="H98" s="17">
        <f t="shared" si="59"/>
        <v>1320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0.48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0.48</v>
      </c>
      <c r="AE98" s="8">
        <f t="shared" si="43"/>
        <v>0.48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0.48</v>
      </c>
      <c r="AL98" s="8">
        <f t="shared" si="35"/>
        <v>269.03999999999996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269.03999999999996</v>
      </c>
      <c r="AT98" s="8">
        <v>0.48</v>
      </c>
      <c r="AU98" s="8">
        <v>0.48</v>
      </c>
      <c r="AW98" s="204">
        <v>0.48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0.48</v>
      </c>
      <c r="BD98" s="204">
        <v>0.48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0.48</v>
      </c>
      <c r="BL98" s="8">
        <f t="shared" si="53"/>
        <v>0.48</v>
      </c>
      <c r="BM98" s="8">
        <f t="shared" si="54"/>
        <v>0.48</v>
      </c>
      <c r="BN98" s="8">
        <f t="shared" si="55"/>
        <v>0.48</v>
      </c>
      <c r="BO98" s="8">
        <f t="shared" si="56"/>
        <v>0.48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23.91</v>
      </c>
      <c r="G99" s="15">
        <f t="shared" si="62"/>
        <v>0</v>
      </c>
      <c r="H99" s="15">
        <f t="shared" si="62"/>
        <v>31.59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0.45695000000000058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0.45695000000000058</v>
      </c>
      <c r="AE99" s="15">
        <f t="shared" si="62"/>
        <v>0.45695000000000058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0.45695000000000058</v>
      </c>
      <c r="AL99" s="15">
        <f t="shared" si="62"/>
        <v>5.5661000000000076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5.5661000000000076</v>
      </c>
      <c r="AS99" s="15">
        <f t="shared" si="62"/>
        <v>0</v>
      </c>
      <c r="AT99" s="15">
        <f t="shared" si="62"/>
        <v>0.50715500000000069</v>
      </c>
      <c r="AU99" s="15">
        <f t="shared" si="62"/>
        <v>0.50715500000000069</v>
      </c>
      <c r="AV99" s="15">
        <f t="shared" si="62"/>
        <v>0</v>
      </c>
      <c r="AW99" s="15">
        <f t="shared" si="62"/>
        <v>0.45695000000000058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0.45695000000000058</v>
      </c>
      <c r="BD99" s="15">
        <f t="shared" si="62"/>
        <v>0.45695000000000058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0.45695000000000058</v>
      </c>
      <c r="BK99" s="15"/>
      <c r="BL99" s="15">
        <f t="shared" si="63"/>
        <v>0.50715500000000069</v>
      </c>
      <c r="BM99" s="15">
        <f t="shared" si="63"/>
        <v>0.50715500000000069</v>
      </c>
      <c r="BN99" s="15">
        <f t="shared" si="63"/>
        <v>0.45695000000000058</v>
      </c>
      <c r="BO99" s="15">
        <f t="shared" si="63"/>
        <v>0.45695000000000058</v>
      </c>
      <c r="BP99" s="15">
        <f t="shared" si="63"/>
        <v>5.0204999999999986E-2</v>
      </c>
      <c r="BQ99" s="15">
        <f t="shared" si="63"/>
        <v>5.0204999999999986E-2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45592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45592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45592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3"/>
      <c r="I3">
        <f>BRPL_EOD!AA3+BRPL_EOD!AB3</f>
        <v>14.88</v>
      </c>
      <c r="J3">
        <f>BYPL_EOD!AA3+BYPL_EOD!AB3</f>
        <v>8.15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36.11</v>
      </c>
      <c r="O3" s="113">
        <f t="shared" ref="O3:O66" si="1">G3-N3</f>
        <v>0.49000000000000199</v>
      </c>
      <c r="P3">
        <v>15.081916366657437</v>
      </c>
      <c r="Q3">
        <v>8.2605926336194972</v>
      </c>
      <c r="R3">
        <v>0</v>
      </c>
      <c r="S3">
        <v>2.1082248684574911</v>
      </c>
      <c r="T3">
        <v>11.149266131265579</v>
      </c>
      <c r="U3" s="115">
        <f t="shared" ref="U3:U66" si="2">SUM(P3:T3)</f>
        <v>36.6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14.88</v>
      </c>
      <c r="J4">
        <f>BYPL_EOD!AA4+BYPL_EOD!AB4</f>
        <v>8.15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36.11</v>
      </c>
      <c r="O4" s="113">
        <f t="shared" si="1"/>
        <v>0.49000000000000199</v>
      </c>
      <c r="P4">
        <v>15.081916366657437</v>
      </c>
      <c r="Q4">
        <v>8.2605926336194972</v>
      </c>
      <c r="R4">
        <v>0</v>
      </c>
      <c r="S4">
        <v>2.1082248684574911</v>
      </c>
      <c r="T4">
        <v>11.149266131265579</v>
      </c>
      <c r="U4" s="115">
        <f t="shared" si="2"/>
        <v>36.6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14.88</v>
      </c>
      <c r="J5">
        <f>BYPL_EOD!AA5+BYPL_EOD!AB5</f>
        <v>8.15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36.11</v>
      </c>
      <c r="O5" s="113">
        <f t="shared" si="1"/>
        <v>0.49000000000000199</v>
      </c>
      <c r="P5">
        <v>15.081916366657437</v>
      </c>
      <c r="Q5">
        <v>8.2605926336194972</v>
      </c>
      <c r="R5">
        <v>0</v>
      </c>
      <c r="S5">
        <v>2.1082248684574911</v>
      </c>
      <c r="T5">
        <v>11.149266131265579</v>
      </c>
      <c r="U5" s="115">
        <f t="shared" si="2"/>
        <v>36.6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14.88</v>
      </c>
      <c r="J6">
        <f>BYPL_EOD!AA6+BYPL_EOD!AB6</f>
        <v>8.15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36.11</v>
      </c>
      <c r="O6" s="113">
        <f t="shared" si="1"/>
        <v>0.49000000000000199</v>
      </c>
      <c r="P6">
        <v>15.081916366657437</v>
      </c>
      <c r="Q6">
        <v>8.2605926336194972</v>
      </c>
      <c r="R6">
        <v>0</v>
      </c>
      <c r="S6">
        <v>2.1082248684574911</v>
      </c>
      <c r="T6">
        <v>11.149266131265579</v>
      </c>
      <c r="U6" s="115">
        <f t="shared" si="2"/>
        <v>36.6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14.88</v>
      </c>
      <c r="J7">
        <f>BYPL_EOD!AA7+BYPL_EOD!AB7</f>
        <v>8.15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36.11</v>
      </c>
      <c r="O7" s="113">
        <f t="shared" si="1"/>
        <v>0.49000000000000199</v>
      </c>
      <c r="P7">
        <v>15.081916366657437</v>
      </c>
      <c r="Q7">
        <v>8.2605926336194972</v>
      </c>
      <c r="R7">
        <v>0</v>
      </c>
      <c r="S7">
        <v>2.1082248684574911</v>
      </c>
      <c r="T7">
        <v>11.149266131265579</v>
      </c>
      <c r="U7" s="115">
        <f t="shared" si="2"/>
        <v>36.6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14.88</v>
      </c>
      <c r="J8">
        <f>BYPL_EOD!AA8+BYPL_EOD!AB8</f>
        <v>8.15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36.11</v>
      </c>
      <c r="O8" s="113">
        <f t="shared" si="1"/>
        <v>0.49000000000000199</v>
      </c>
      <c r="P8">
        <v>15.081916366657437</v>
      </c>
      <c r="Q8">
        <v>8.2605926336194972</v>
      </c>
      <c r="R8">
        <v>0</v>
      </c>
      <c r="S8">
        <v>2.1082248684574911</v>
      </c>
      <c r="T8">
        <v>11.149266131265579</v>
      </c>
      <c r="U8" s="115">
        <f t="shared" si="2"/>
        <v>36.6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14.88</v>
      </c>
      <c r="J9">
        <f>BYPL_EOD!AA9+BYPL_EOD!AB9</f>
        <v>8.15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36.11</v>
      </c>
      <c r="O9" s="113">
        <f t="shared" si="1"/>
        <v>0.49000000000000199</v>
      </c>
      <c r="P9">
        <v>15.081916366657437</v>
      </c>
      <c r="Q9">
        <v>8.2605926336194972</v>
      </c>
      <c r="R9">
        <v>0</v>
      </c>
      <c r="S9">
        <v>2.1082248684574911</v>
      </c>
      <c r="T9">
        <v>11.149266131265579</v>
      </c>
      <c r="U9" s="115">
        <f t="shared" si="2"/>
        <v>36.6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14.88</v>
      </c>
      <c r="J10">
        <f>BYPL_EOD!AA10+BYPL_EOD!AB10</f>
        <v>8.15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36.11</v>
      </c>
      <c r="O10" s="113">
        <f t="shared" si="1"/>
        <v>0.49000000000000199</v>
      </c>
      <c r="P10">
        <v>15.081916366657437</v>
      </c>
      <c r="Q10">
        <v>8.2605926336194972</v>
      </c>
      <c r="R10">
        <v>0</v>
      </c>
      <c r="S10">
        <v>2.1082248684574911</v>
      </c>
      <c r="T10">
        <v>11.149266131265579</v>
      </c>
      <c r="U10" s="115">
        <f t="shared" si="2"/>
        <v>36.6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14.88</v>
      </c>
      <c r="J11">
        <f>BYPL_EOD!AA11+BYPL_EOD!AB11</f>
        <v>8.15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36.11</v>
      </c>
      <c r="O11" s="113">
        <f t="shared" si="1"/>
        <v>0.49000000000000199</v>
      </c>
      <c r="P11">
        <v>15.081916366657437</v>
      </c>
      <c r="Q11">
        <v>8.2605926336194972</v>
      </c>
      <c r="R11">
        <v>0</v>
      </c>
      <c r="S11">
        <v>2.1082248684574911</v>
      </c>
      <c r="T11">
        <v>11.149266131265579</v>
      </c>
      <c r="U11" s="115">
        <f t="shared" si="2"/>
        <v>36.6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14.88</v>
      </c>
      <c r="J12">
        <f>BYPL_EOD!AA12+BYPL_EOD!AB12</f>
        <v>8.15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36.11</v>
      </c>
      <c r="O12" s="113">
        <f t="shared" si="1"/>
        <v>0.49000000000000199</v>
      </c>
      <c r="P12">
        <v>15.081916366657437</v>
      </c>
      <c r="Q12">
        <v>8.2605926336194972</v>
      </c>
      <c r="R12">
        <v>0</v>
      </c>
      <c r="S12">
        <v>2.1082248684574911</v>
      </c>
      <c r="T12">
        <v>11.149266131265579</v>
      </c>
      <c r="U12" s="115">
        <f t="shared" si="2"/>
        <v>36.6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14.88</v>
      </c>
      <c r="J13">
        <f>BYPL_EOD!AA13+BYPL_EOD!AB13</f>
        <v>8.15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36.11</v>
      </c>
      <c r="O13" s="113">
        <f t="shared" si="1"/>
        <v>0.49000000000000199</v>
      </c>
      <c r="P13">
        <v>15.081916366657437</v>
      </c>
      <c r="Q13">
        <v>8.2605926336194972</v>
      </c>
      <c r="R13">
        <v>0</v>
      </c>
      <c r="S13">
        <v>2.1082248684574911</v>
      </c>
      <c r="T13">
        <v>11.149266131265579</v>
      </c>
      <c r="U13" s="115">
        <f t="shared" si="2"/>
        <v>36.6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14.88</v>
      </c>
      <c r="J14">
        <f>BYPL_EOD!AA14+BYPL_EOD!AB14</f>
        <v>8.15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36.11</v>
      </c>
      <c r="O14" s="113">
        <f t="shared" si="1"/>
        <v>0.49000000000000199</v>
      </c>
      <c r="P14">
        <v>15.081916366657437</v>
      </c>
      <c r="Q14">
        <v>8.2605926336194972</v>
      </c>
      <c r="R14">
        <v>0</v>
      </c>
      <c r="S14">
        <v>2.1082248684574911</v>
      </c>
      <c r="T14">
        <v>11.149266131265579</v>
      </c>
      <c r="U14" s="115">
        <f t="shared" si="2"/>
        <v>36.6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80</v>
      </c>
      <c r="G15">
        <f t="shared" si="5"/>
        <v>37.6</v>
      </c>
      <c r="H15" s="113"/>
      <c r="I15">
        <f>BRPL_EOD!AA15+BRPL_EOD!AB15</f>
        <v>15.49</v>
      </c>
      <c r="J15">
        <f>BYPL_EOD!AA15+BYPL_EOD!AB15</f>
        <v>8.48</v>
      </c>
      <c r="K15">
        <f>MES_EOD!AA15+MES_EOD!AB15</f>
        <v>0</v>
      </c>
      <c r="L15">
        <f>NDMC_EOD!AA15+NDMC_EOD!AB15</f>
        <v>2.08</v>
      </c>
      <c r="M15">
        <f>TPDDL_EOD!AA15+TPDDL_EOD!AB15</f>
        <v>11.06</v>
      </c>
      <c r="N15">
        <f t="shared" si="0"/>
        <v>37.11</v>
      </c>
      <c r="O15" s="113">
        <f t="shared" si="1"/>
        <v>0.49000000000000199</v>
      </c>
      <c r="P15">
        <v>15.694529776340611</v>
      </c>
      <c r="Q15">
        <v>8.5919698194556737</v>
      </c>
      <c r="R15">
        <v>0</v>
      </c>
      <c r="S15">
        <v>2.1074642953381839</v>
      </c>
      <c r="T15">
        <v>11.206036108865536</v>
      </c>
      <c r="U15" s="115">
        <f t="shared" si="2"/>
        <v>37.600000000000009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80</v>
      </c>
      <c r="G16">
        <f t="shared" si="5"/>
        <v>37.6</v>
      </c>
      <c r="H16" s="113"/>
      <c r="I16">
        <f>BRPL_EOD!AA16+BRPL_EOD!AB16</f>
        <v>15.49</v>
      </c>
      <c r="J16">
        <f>BYPL_EOD!AA16+BYPL_EOD!AB16</f>
        <v>8.48</v>
      </c>
      <c r="K16">
        <f>MES_EOD!AA16+MES_EOD!AB16</f>
        <v>0</v>
      </c>
      <c r="L16">
        <f>NDMC_EOD!AA16+NDMC_EOD!AB16</f>
        <v>2.08</v>
      </c>
      <c r="M16">
        <f>TPDDL_EOD!AA16+TPDDL_EOD!AB16</f>
        <v>11.06</v>
      </c>
      <c r="N16">
        <f t="shared" si="0"/>
        <v>37.11</v>
      </c>
      <c r="O16" s="113">
        <f t="shared" si="1"/>
        <v>0.49000000000000199</v>
      </c>
      <c r="P16">
        <v>15.694529776340611</v>
      </c>
      <c r="Q16">
        <v>8.5919698194556737</v>
      </c>
      <c r="R16">
        <v>0</v>
      </c>
      <c r="S16">
        <v>2.1074642953381839</v>
      </c>
      <c r="T16">
        <v>11.206036108865536</v>
      </c>
      <c r="U16" s="115">
        <f t="shared" si="2"/>
        <v>37.600000000000009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80</v>
      </c>
      <c r="G17">
        <f t="shared" si="5"/>
        <v>37.6</v>
      </c>
      <c r="H17" s="113"/>
      <c r="I17">
        <f>BRPL_EOD!AA17+BRPL_EOD!AB17</f>
        <v>15.49</v>
      </c>
      <c r="J17">
        <f>BYPL_EOD!AA17+BYPL_EOD!AB17</f>
        <v>8.48</v>
      </c>
      <c r="K17">
        <f>MES_EOD!AA17+MES_EOD!AB17</f>
        <v>0</v>
      </c>
      <c r="L17">
        <f>NDMC_EOD!AA17+NDMC_EOD!AB17</f>
        <v>2.08</v>
      </c>
      <c r="M17">
        <f>TPDDL_EOD!AA17+TPDDL_EOD!AB17</f>
        <v>11.06</v>
      </c>
      <c r="N17">
        <f t="shared" si="0"/>
        <v>37.11</v>
      </c>
      <c r="O17" s="113">
        <f t="shared" si="1"/>
        <v>0.49000000000000199</v>
      </c>
      <c r="P17">
        <v>15.694529776340611</v>
      </c>
      <c r="Q17">
        <v>8.5919698194556737</v>
      </c>
      <c r="R17">
        <v>0</v>
      </c>
      <c r="S17">
        <v>2.1074642953381839</v>
      </c>
      <c r="T17">
        <v>11.206036108865536</v>
      </c>
      <c r="U17" s="115">
        <f t="shared" si="2"/>
        <v>37.600000000000009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80</v>
      </c>
      <c r="G18">
        <f t="shared" si="5"/>
        <v>37.6</v>
      </c>
      <c r="H18" s="113"/>
      <c r="I18">
        <f>BRPL_EOD!AA18+BRPL_EOD!AB18</f>
        <v>15.49</v>
      </c>
      <c r="J18">
        <f>BYPL_EOD!AA18+BYPL_EOD!AB18</f>
        <v>8.48</v>
      </c>
      <c r="K18">
        <f>MES_EOD!AA18+MES_EOD!AB18</f>
        <v>0</v>
      </c>
      <c r="L18">
        <f>NDMC_EOD!AA18+NDMC_EOD!AB18</f>
        <v>2.08</v>
      </c>
      <c r="M18">
        <f>TPDDL_EOD!AA18+TPDDL_EOD!AB18</f>
        <v>11.06</v>
      </c>
      <c r="N18">
        <f t="shared" si="0"/>
        <v>37.11</v>
      </c>
      <c r="O18" s="113">
        <f t="shared" si="1"/>
        <v>0.49000000000000199</v>
      </c>
      <c r="P18">
        <v>15.694529776340611</v>
      </c>
      <c r="Q18">
        <v>8.5919698194556737</v>
      </c>
      <c r="R18">
        <v>0</v>
      </c>
      <c r="S18">
        <v>2.1074642953381839</v>
      </c>
      <c r="T18">
        <v>11.206036108865536</v>
      </c>
      <c r="U18" s="115">
        <f t="shared" si="2"/>
        <v>37.600000000000009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80</v>
      </c>
      <c r="G19">
        <f t="shared" si="5"/>
        <v>37.6</v>
      </c>
      <c r="H19" s="113"/>
      <c r="I19">
        <f>BRPL_EOD!AA19+BRPL_EOD!AB19</f>
        <v>15.49</v>
      </c>
      <c r="J19">
        <f>BYPL_EOD!AA19+BYPL_EOD!AB19</f>
        <v>8.48</v>
      </c>
      <c r="K19">
        <f>MES_EOD!AA19+MES_EOD!AB19</f>
        <v>0</v>
      </c>
      <c r="L19">
        <f>NDMC_EOD!AA19+NDMC_EOD!AB19</f>
        <v>2.08</v>
      </c>
      <c r="M19">
        <f>TPDDL_EOD!AA19+TPDDL_EOD!AB19</f>
        <v>11.06</v>
      </c>
      <c r="N19">
        <f t="shared" si="0"/>
        <v>37.11</v>
      </c>
      <c r="O19" s="113">
        <f t="shared" si="1"/>
        <v>0.49000000000000199</v>
      </c>
      <c r="P19">
        <v>15.694529776340611</v>
      </c>
      <c r="Q19">
        <v>8.5919698194556737</v>
      </c>
      <c r="R19">
        <v>0</v>
      </c>
      <c r="S19">
        <v>2.1074642953381839</v>
      </c>
      <c r="T19">
        <v>11.206036108865536</v>
      </c>
      <c r="U19" s="115">
        <f t="shared" si="2"/>
        <v>37.600000000000009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80</v>
      </c>
      <c r="G20">
        <f t="shared" si="5"/>
        <v>37.6</v>
      </c>
      <c r="H20" s="113"/>
      <c r="I20">
        <f>BRPL_EOD!AA20+BRPL_EOD!AB20</f>
        <v>15.49</v>
      </c>
      <c r="J20">
        <f>BYPL_EOD!AA20+BYPL_EOD!AB20</f>
        <v>8.48</v>
      </c>
      <c r="K20">
        <f>MES_EOD!AA20+MES_EOD!AB20</f>
        <v>0</v>
      </c>
      <c r="L20">
        <f>NDMC_EOD!AA20+NDMC_EOD!AB20</f>
        <v>2.08</v>
      </c>
      <c r="M20">
        <f>TPDDL_EOD!AA20+TPDDL_EOD!AB20</f>
        <v>11.06</v>
      </c>
      <c r="N20">
        <f t="shared" si="0"/>
        <v>37.11</v>
      </c>
      <c r="O20" s="113">
        <f t="shared" si="1"/>
        <v>0.49000000000000199</v>
      </c>
      <c r="P20">
        <v>15.694529776340611</v>
      </c>
      <c r="Q20">
        <v>8.5919698194556737</v>
      </c>
      <c r="R20">
        <v>0</v>
      </c>
      <c r="S20">
        <v>2.1074642953381839</v>
      </c>
      <c r="T20">
        <v>11.206036108865536</v>
      </c>
      <c r="U20" s="115">
        <f t="shared" si="2"/>
        <v>37.600000000000009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80</v>
      </c>
      <c r="G21">
        <f t="shared" si="5"/>
        <v>37.6</v>
      </c>
      <c r="H21" s="113"/>
      <c r="I21">
        <f>BRPL_EOD!AA21+BRPL_EOD!AB21</f>
        <v>15.49</v>
      </c>
      <c r="J21">
        <f>BYPL_EOD!AA21+BYPL_EOD!AB21</f>
        <v>8.48</v>
      </c>
      <c r="K21">
        <f>MES_EOD!AA21+MES_EOD!AB21</f>
        <v>0</v>
      </c>
      <c r="L21">
        <f>NDMC_EOD!AA21+NDMC_EOD!AB21</f>
        <v>2.08</v>
      </c>
      <c r="M21">
        <f>TPDDL_EOD!AA21+TPDDL_EOD!AB21</f>
        <v>11.06</v>
      </c>
      <c r="N21">
        <f t="shared" si="0"/>
        <v>37.11</v>
      </c>
      <c r="O21" s="113">
        <f t="shared" si="1"/>
        <v>0.49000000000000199</v>
      </c>
      <c r="P21">
        <v>15.694529776340611</v>
      </c>
      <c r="Q21">
        <v>8.5919698194556737</v>
      </c>
      <c r="R21">
        <v>0</v>
      </c>
      <c r="S21">
        <v>2.1074642953381839</v>
      </c>
      <c r="T21">
        <v>11.206036108865536</v>
      </c>
      <c r="U21" s="115">
        <f t="shared" si="2"/>
        <v>37.600000000000009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15.49</v>
      </c>
      <c r="J22">
        <f>BYPL_EOD!AA22+BYPL_EOD!AB22</f>
        <v>8.48</v>
      </c>
      <c r="K22">
        <f>MES_EOD!AA22+MES_EOD!AB22</f>
        <v>0</v>
      </c>
      <c r="L22">
        <f>NDMC_EOD!AA22+NDMC_EOD!AB22</f>
        <v>2.08</v>
      </c>
      <c r="M22">
        <f>TPDDL_EOD!AA22+TPDDL_EOD!AB22</f>
        <v>11.06</v>
      </c>
      <c r="N22">
        <f t="shared" si="0"/>
        <v>37.11</v>
      </c>
      <c r="O22" s="113">
        <f t="shared" si="1"/>
        <v>0.49000000000000199</v>
      </c>
      <c r="P22">
        <v>15.694529776340611</v>
      </c>
      <c r="Q22">
        <v>8.5919698194556737</v>
      </c>
      <c r="R22">
        <v>0</v>
      </c>
      <c r="S22">
        <v>2.1074642953381839</v>
      </c>
      <c r="T22">
        <v>11.206036108865536</v>
      </c>
      <c r="U22" s="115">
        <f t="shared" si="2"/>
        <v>37.600000000000009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15.49</v>
      </c>
      <c r="J23">
        <f>BYPL_EOD!AA23+BYPL_EOD!AB23</f>
        <v>8.48</v>
      </c>
      <c r="K23">
        <f>MES_EOD!AA23+MES_EOD!AB23</f>
        <v>0</v>
      </c>
      <c r="L23">
        <f>NDMC_EOD!AA23+NDMC_EOD!AB23</f>
        <v>2.08</v>
      </c>
      <c r="M23">
        <f>TPDDL_EOD!AA23+TPDDL_EOD!AB23</f>
        <v>11.06</v>
      </c>
      <c r="N23">
        <f t="shared" si="0"/>
        <v>37.11</v>
      </c>
      <c r="O23" s="113">
        <f t="shared" si="1"/>
        <v>0.49000000000000199</v>
      </c>
      <c r="P23">
        <v>15.694529776340611</v>
      </c>
      <c r="Q23">
        <v>8.5919698194556737</v>
      </c>
      <c r="R23">
        <v>0</v>
      </c>
      <c r="S23">
        <v>2.1074642953381839</v>
      </c>
      <c r="T23">
        <v>11.206036108865536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15.49</v>
      </c>
      <c r="J24">
        <f>BYPL_EOD!AA24+BYPL_EOD!AB24</f>
        <v>8.48</v>
      </c>
      <c r="K24">
        <f>MES_EOD!AA24+MES_EOD!AB24</f>
        <v>0</v>
      </c>
      <c r="L24">
        <f>NDMC_EOD!AA24+NDMC_EOD!AB24</f>
        <v>2.08</v>
      </c>
      <c r="M24">
        <f>TPDDL_EOD!AA24+TPDDL_EOD!AB24</f>
        <v>11.06</v>
      </c>
      <c r="N24">
        <f t="shared" si="0"/>
        <v>37.11</v>
      </c>
      <c r="O24" s="113">
        <f t="shared" si="1"/>
        <v>0.49000000000000199</v>
      </c>
      <c r="P24">
        <v>15.694529776340611</v>
      </c>
      <c r="Q24">
        <v>8.5919698194556737</v>
      </c>
      <c r="R24">
        <v>0</v>
      </c>
      <c r="S24">
        <v>2.1074642953381839</v>
      </c>
      <c r="T24">
        <v>11.206036108865536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15.49</v>
      </c>
      <c r="J25">
        <f>BYPL_EOD!AA25+BYPL_EOD!AB25</f>
        <v>8.48</v>
      </c>
      <c r="K25">
        <f>MES_EOD!AA25+MES_EOD!AB25</f>
        <v>0</v>
      </c>
      <c r="L25">
        <f>NDMC_EOD!AA25+NDMC_EOD!AB25</f>
        <v>2.08</v>
      </c>
      <c r="M25">
        <f>TPDDL_EOD!AA25+TPDDL_EOD!AB25</f>
        <v>11.06</v>
      </c>
      <c r="N25">
        <f t="shared" si="0"/>
        <v>37.11</v>
      </c>
      <c r="O25" s="113">
        <f t="shared" si="1"/>
        <v>0.49000000000000199</v>
      </c>
      <c r="P25">
        <v>15.694529776340611</v>
      </c>
      <c r="Q25">
        <v>8.5919698194556737</v>
      </c>
      <c r="R25">
        <v>0</v>
      </c>
      <c r="S25">
        <v>2.1074642953381839</v>
      </c>
      <c r="T25">
        <v>11.206036108865536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15.49</v>
      </c>
      <c r="J26">
        <f>BYPL_EOD!AA26+BYPL_EOD!AB26</f>
        <v>8.48</v>
      </c>
      <c r="K26">
        <f>MES_EOD!AA26+MES_EOD!AB26</f>
        <v>0</v>
      </c>
      <c r="L26">
        <f>NDMC_EOD!AA26+NDMC_EOD!AB26</f>
        <v>2.08</v>
      </c>
      <c r="M26">
        <f>TPDDL_EOD!AA26+TPDDL_EOD!AB26</f>
        <v>11.06</v>
      </c>
      <c r="N26">
        <f t="shared" si="0"/>
        <v>37.11</v>
      </c>
      <c r="O26" s="113">
        <f t="shared" si="1"/>
        <v>0.49000000000000199</v>
      </c>
      <c r="P26">
        <v>15.694529776340611</v>
      </c>
      <c r="Q26">
        <v>8.5919698194556737</v>
      </c>
      <c r="R26">
        <v>0</v>
      </c>
      <c r="S26">
        <v>2.1074642953381839</v>
      </c>
      <c r="T26">
        <v>11.206036108865536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3"/>
      <c r="I27">
        <f>BRPL_EOD!AA27+BRPL_EOD!AB27</f>
        <v>14.88</v>
      </c>
      <c r="J27">
        <f>BYPL_EOD!AA27+BYPL_EOD!AB27</f>
        <v>8.15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36.11</v>
      </c>
      <c r="O27" s="113">
        <f t="shared" si="1"/>
        <v>0.49000000000000199</v>
      </c>
      <c r="P27">
        <v>15.081916366657437</v>
      </c>
      <c r="Q27">
        <v>8.2605926336194972</v>
      </c>
      <c r="R27">
        <v>0</v>
      </c>
      <c r="S27">
        <v>2.1082248684574911</v>
      </c>
      <c r="T27">
        <v>11.149266131265579</v>
      </c>
      <c r="U27" s="115">
        <f t="shared" si="2"/>
        <v>36.6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14.88</v>
      </c>
      <c r="J28">
        <f>BYPL_EOD!AA28+BYPL_EOD!AB28</f>
        <v>8.15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36.11</v>
      </c>
      <c r="O28" s="113">
        <f t="shared" si="1"/>
        <v>0.49000000000000199</v>
      </c>
      <c r="P28">
        <v>15.081916366657437</v>
      </c>
      <c r="Q28">
        <v>8.2605926336194972</v>
      </c>
      <c r="R28">
        <v>0</v>
      </c>
      <c r="S28">
        <v>2.1082248684574911</v>
      </c>
      <c r="T28">
        <v>11.149266131265579</v>
      </c>
      <c r="U28" s="115">
        <f t="shared" si="2"/>
        <v>36.6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14.88</v>
      </c>
      <c r="J29">
        <f>BYPL_EOD!AA29+BYPL_EOD!AB29</f>
        <v>8.15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36.11</v>
      </c>
      <c r="O29" s="113">
        <f t="shared" si="1"/>
        <v>0.49000000000000199</v>
      </c>
      <c r="P29">
        <v>15.081916366657437</v>
      </c>
      <c r="Q29">
        <v>8.2605926336194972</v>
      </c>
      <c r="R29">
        <v>0</v>
      </c>
      <c r="S29">
        <v>2.1082248684574911</v>
      </c>
      <c r="T29">
        <v>11.149266131265579</v>
      </c>
      <c r="U29" s="115">
        <f t="shared" si="2"/>
        <v>36.6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14.88</v>
      </c>
      <c r="J30">
        <f>BYPL_EOD!AA30+BYPL_EOD!AB30</f>
        <v>8.15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36.11</v>
      </c>
      <c r="O30" s="113">
        <f t="shared" si="1"/>
        <v>0.49000000000000199</v>
      </c>
      <c r="P30">
        <v>15.081916366657437</v>
      </c>
      <c r="Q30">
        <v>8.2605926336194972</v>
      </c>
      <c r="R30">
        <v>0</v>
      </c>
      <c r="S30">
        <v>2.1082248684574911</v>
      </c>
      <c r="T30">
        <v>11.149266131265579</v>
      </c>
      <c r="U30" s="115">
        <f t="shared" si="2"/>
        <v>36.6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36.11</v>
      </c>
      <c r="O31" s="113">
        <f t="shared" si="1"/>
        <v>0.49000000000000199</v>
      </c>
      <c r="P31">
        <v>15.081916366657437</v>
      </c>
      <c r="Q31">
        <v>8.2605926336194972</v>
      </c>
      <c r="R31">
        <v>0</v>
      </c>
      <c r="S31">
        <v>2.1082248684574911</v>
      </c>
      <c r="T31">
        <v>11.149266131265579</v>
      </c>
      <c r="U31" s="115">
        <f t="shared" si="2"/>
        <v>36.6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36.11</v>
      </c>
      <c r="O32" s="113">
        <f t="shared" si="1"/>
        <v>0.49000000000000199</v>
      </c>
      <c r="P32">
        <v>15.081916366657437</v>
      </c>
      <c r="Q32">
        <v>8.2605926336194972</v>
      </c>
      <c r="R32">
        <v>0</v>
      </c>
      <c r="S32">
        <v>2.1082248684574911</v>
      </c>
      <c r="T32">
        <v>11.149266131265579</v>
      </c>
      <c r="U32" s="115">
        <f t="shared" si="2"/>
        <v>36.6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36.11</v>
      </c>
      <c r="O33" s="113">
        <f t="shared" si="1"/>
        <v>0.49000000000000199</v>
      </c>
      <c r="P33">
        <v>15.081916366657437</v>
      </c>
      <c r="Q33">
        <v>8.2605926336194972</v>
      </c>
      <c r="R33">
        <v>0</v>
      </c>
      <c r="S33">
        <v>2.1082248684574911</v>
      </c>
      <c r="T33">
        <v>11.149266131265579</v>
      </c>
      <c r="U33" s="115">
        <f t="shared" si="2"/>
        <v>36.6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36.11</v>
      </c>
      <c r="O34" s="113">
        <f t="shared" si="1"/>
        <v>0.49000000000000199</v>
      </c>
      <c r="P34">
        <v>15.081916366657437</v>
      </c>
      <c r="Q34">
        <v>8.2605926336194972</v>
      </c>
      <c r="R34">
        <v>0</v>
      </c>
      <c r="S34">
        <v>2.1082248684574911</v>
      </c>
      <c r="T34">
        <v>11.149266131265579</v>
      </c>
      <c r="U34" s="115">
        <f t="shared" si="2"/>
        <v>36.6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80</v>
      </c>
      <c r="G35">
        <f t="shared" si="5"/>
        <v>37.6</v>
      </c>
      <c r="H35" s="113"/>
      <c r="I35">
        <f>BRPL_EOD!AA35+BRPL_EOD!AB35</f>
        <v>15.49</v>
      </c>
      <c r="J35">
        <f>BYPL_EOD!AA35+BYPL_EOD!AB35</f>
        <v>8.48</v>
      </c>
      <c r="K35">
        <f>MES_EOD!AA35+MES_EOD!AB35</f>
        <v>0</v>
      </c>
      <c r="L35">
        <f>NDMC_EOD!AA35+NDMC_EOD!AB35</f>
        <v>2.08</v>
      </c>
      <c r="M35">
        <f>TPDDL_EOD!AA35+TPDDL_EOD!AB35</f>
        <v>11.06</v>
      </c>
      <c r="N35">
        <f t="shared" si="0"/>
        <v>37.11</v>
      </c>
      <c r="O35" s="113">
        <f t="shared" si="1"/>
        <v>0.49000000000000199</v>
      </c>
      <c r="P35">
        <v>15.694529776340611</v>
      </c>
      <c r="Q35">
        <v>8.5919698194556737</v>
      </c>
      <c r="R35">
        <v>0</v>
      </c>
      <c r="S35">
        <v>2.1074642953381839</v>
      </c>
      <c r="T35">
        <v>11.206036108865536</v>
      </c>
      <c r="U35" s="115">
        <f t="shared" si="2"/>
        <v>37.600000000000009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80</v>
      </c>
      <c r="G36">
        <f t="shared" si="5"/>
        <v>37.6</v>
      </c>
      <c r="H36" s="113"/>
      <c r="I36">
        <f>BRPL_EOD!AA36+BRPL_EOD!AB36</f>
        <v>15.49</v>
      </c>
      <c r="J36">
        <f>BYPL_EOD!AA36+BYPL_EOD!AB36</f>
        <v>8.48</v>
      </c>
      <c r="K36">
        <f>MES_EOD!AA36+MES_EOD!AB36</f>
        <v>0</v>
      </c>
      <c r="L36">
        <f>NDMC_EOD!AA36+NDMC_EOD!AB36</f>
        <v>2.08</v>
      </c>
      <c r="M36">
        <f>TPDDL_EOD!AA36+TPDDL_EOD!AB36</f>
        <v>11.06</v>
      </c>
      <c r="N36">
        <f t="shared" si="0"/>
        <v>37.11</v>
      </c>
      <c r="O36" s="113">
        <f t="shared" si="1"/>
        <v>0.49000000000000199</v>
      </c>
      <c r="P36">
        <v>15.694529776340611</v>
      </c>
      <c r="Q36">
        <v>8.5919698194556737</v>
      </c>
      <c r="R36">
        <v>0</v>
      </c>
      <c r="S36">
        <v>2.1074642953381839</v>
      </c>
      <c r="T36">
        <v>11.206036108865536</v>
      </c>
      <c r="U36" s="115">
        <f t="shared" si="2"/>
        <v>37.600000000000009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3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5">
        <f t="shared" si="2"/>
        <v>36.6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3"/>
      <c r="I38">
        <f>BRPL_EOD!AA38+BRPL_EOD!AB38</f>
        <v>14.03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35.11</v>
      </c>
      <c r="O38" s="113">
        <f t="shared" si="1"/>
        <v>0.49000000000000199</v>
      </c>
      <c r="P38">
        <v>14.225804614070066</v>
      </c>
      <c r="Q38">
        <v>8.11164910281971</v>
      </c>
      <c r="R38">
        <v>0</v>
      </c>
      <c r="S38">
        <v>2.1090287667331244</v>
      </c>
      <c r="T38">
        <v>11.153517516377102</v>
      </c>
      <c r="U38" s="115">
        <f t="shared" si="2"/>
        <v>35.6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80</v>
      </c>
      <c r="G39">
        <f t="shared" si="5"/>
        <v>35.6</v>
      </c>
      <c r="H39" s="113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35.11</v>
      </c>
      <c r="O39" s="113">
        <f t="shared" si="1"/>
        <v>0.49000000000000199</v>
      </c>
      <c r="P39">
        <v>14.225804614070066</v>
      </c>
      <c r="Q39">
        <v>8.11164910281971</v>
      </c>
      <c r="R39">
        <v>0</v>
      </c>
      <c r="S39">
        <v>2.1090287667331244</v>
      </c>
      <c r="T39">
        <v>11.153517516377102</v>
      </c>
      <c r="U39" s="115">
        <f t="shared" si="2"/>
        <v>35.6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80</v>
      </c>
      <c r="G40">
        <f t="shared" si="5"/>
        <v>35.6</v>
      </c>
      <c r="H40" s="113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35.11</v>
      </c>
      <c r="O40" s="113">
        <f t="shared" si="1"/>
        <v>0.49000000000000199</v>
      </c>
      <c r="P40">
        <v>14.225804614070066</v>
      </c>
      <c r="Q40">
        <v>8.11164910281971</v>
      </c>
      <c r="R40">
        <v>0</v>
      </c>
      <c r="S40">
        <v>2.1090287667331244</v>
      </c>
      <c r="T40">
        <v>11.153517516377102</v>
      </c>
      <c r="U40" s="115">
        <f t="shared" si="2"/>
        <v>35.6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80</v>
      </c>
      <c r="G41">
        <f t="shared" si="5"/>
        <v>35.6</v>
      </c>
      <c r="H41" s="113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35.11</v>
      </c>
      <c r="O41" s="113">
        <f t="shared" si="1"/>
        <v>0.49000000000000199</v>
      </c>
      <c r="P41">
        <v>14.225804614070066</v>
      </c>
      <c r="Q41">
        <v>8.11164910281971</v>
      </c>
      <c r="R41">
        <v>0</v>
      </c>
      <c r="S41">
        <v>2.1090287667331244</v>
      </c>
      <c r="T41">
        <v>11.153517516377102</v>
      </c>
      <c r="U41" s="115">
        <f t="shared" si="2"/>
        <v>35.6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80</v>
      </c>
      <c r="G42">
        <f t="shared" si="5"/>
        <v>35.6</v>
      </c>
      <c r="H42" s="113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35.11</v>
      </c>
      <c r="O42" s="113">
        <f t="shared" si="1"/>
        <v>0.49000000000000199</v>
      </c>
      <c r="P42">
        <v>14.225804614070066</v>
      </c>
      <c r="Q42">
        <v>8.11164910281971</v>
      </c>
      <c r="R42">
        <v>0</v>
      </c>
      <c r="S42">
        <v>2.1090287667331244</v>
      </c>
      <c r="T42">
        <v>11.153517516377102</v>
      </c>
      <c r="U42" s="115">
        <f t="shared" si="2"/>
        <v>35.6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80</v>
      </c>
      <c r="G43">
        <f t="shared" si="5"/>
        <v>35.6</v>
      </c>
      <c r="H43" s="113"/>
      <c r="I43">
        <f>BRPL_EOD!AA43+BRPL_EOD!AB43</f>
        <v>14.03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35.11</v>
      </c>
      <c r="O43" s="113">
        <f t="shared" si="1"/>
        <v>0.49000000000000199</v>
      </c>
      <c r="P43">
        <v>14.225804614070066</v>
      </c>
      <c r="Q43">
        <v>8.11164910281971</v>
      </c>
      <c r="R43">
        <v>0</v>
      </c>
      <c r="S43">
        <v>2.1090287667331244</v>
      </c>
      <c r="T43">
        <v>11.153517516377102</v>
      </c>
      <c r="U43" s="115">
        <f t="shared" si="2"/>
        <v>35.6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80</v>
      </c>
      <c r="G44">
        <f t="shared" si="5"/>
        <v>35.6</v>
      </c>
      <c r="H44" s="113"/>
      <c r="I44">
        <f>BRPL_EOD!AA44+BRPL_EOD!AB44</f>
        <v>14.03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35.11</v>
      </c>
      <c r="O44" s="113">
        <f t="shared" si="1"/>
        <v>0.49000000000000199</v>
      </c>
      <c r="P44">
        <v>14.225804614070066</v>
      </c>
      <c r="Q44">
        <v>8.11164910281971</v>
      </c>
      <c r="R44">
        <v>0</v>
      </c>
      <c r="S44">
        <v>2.1090287667331244</v>
      </c>
      <c r="T44">
        <v>11.153517516377102</v>
      </c>
      <c r="U44" s="115">
        <f t="shared" si="2"/>
        <v>35.6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80</v>
      </c>
      <c r="G45">
        <f t="shared" si="5"/>
        <v>35.6</v>
      </c>
      <c r="H45" s="113"/>
      <c r="I45">
        <f>BRPL_EOD!AA45+BRPL_EOD!AB45</f>
        <v>14.03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35.11</v>
      </c>
      <c r="O45" s="113">
        <f t="shared" si="1"/>
        <v>0.49000000000000199</v>
      </c>
      <c r="P45">
        <v>14.225804614070066</v>
      </c>
      <c r="Q45">
        <v>8.11164910281971</v>
      </c>
      <c r="R45">
        <v>0</v>
      </c>
      <c r="S45">
        <v>2.1090287667331244</v>
      </c>
      <c r="T45">
        <v>11.153517516377102</v>
      </c>
      <c r="U45" s="115">
        <f t="shared" si="2"/>
        <v>35.6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80</v>
      </c>
      <c r="G46">
        <f t="shared" si="5"/>
        <v>35.6</v>
      </c>
      <c r="H46" s="113"/>
      <c r="I46">
        <f>BRPL_EOD!AA46+BRPL_EOD!AB46</f>
        <v>14.03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35.11</v>
      </c>
      <c r="O46" s="113">
        <f t="shared" si="1"/>
        <v>0.49000000000000199</v>
      </c>
      <c r="P46">
        <v>14.225804614070066</v>
      </c>
      <c r="Q46">
        <v>8.11164910281971</v>
      </c>
      <c r="R46">
        <v>0</v>
      </c>
      <c r="S46">
        <v>2.1090287667331244</v>
      </c>
      <c r="T46">
        <v>11.153517516377102</v>
      </c>
      <c r="U46" s="115">
        <f t="shared" si="2"/>
        <v>35.6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80</v>
      </c>
      <c r="G47">
        <f t="shared" si="5"/>
        <v>34.6</v>
      </c>
      <c r="H47" s="113"/>
      <c r="I47">
        <f>BRPL_EOD!AA47+BRPL_EOD!AB47</f>
        <v>13.03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34.11</v>
      </c>
      <c r="O47" s="113">
        <f t="shared" si="1"/>
        <v>0.49000000000000199</v>
      </c>
      <c r="P47">
        <v>13.217179712694225</v>
      </c>
      <c r="Q47">
        <v>8.1149223101729699</v>
      </c>
      <c r="R47">
        <v>0</v>
      </c>
      <c r="S47">
        <v>2.1098798006449724</v>
      </c>
      <c r="T47">
        <v>11.158018176487834</v>
      </c>
      <c r="U47" s="115">
        <f t="shared" si="2"/>
        <v>34.6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80</v>
      </c>
      <c r="G48">
        <f t="shared" si="5"/>
        <v>34.6</v>
      </c>
      <c r="H48" s="113"/>
      <c r="I48">
        <f>BRPL_EOD!AA48+BRPL_EOD!AB48</f>
        <v>13.03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34.11</v>
      </c>
      <c r="O48" s="113">
        <f t="shared" si="1"/>
        <v>0.49000000000000199</v>
      </c>
      <c r="P48">
        <v>13.217179712694225</v>
      </c>
      <c r="Q48">
        <v>8.1149223101729699</v>
      </c>
      <c r="R48">
        <v>0</v>
      </c>
      <c r="S48">
        <v>2.1098798006449724</v>
      </c>
      <c r="T48">
        <v>11.158018176487834</v>
      </c>
      <c r="U48" s="115">
        <f t="shared" si="2"/>
        <v>34.6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80</v>
      </c>
      <c r="G49">
        <f t="shared" si="5"/>
        <v>34.6</v>
      </c>
      <c r="H49" s="113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34.11</v>
      </c>
      <c r="O49" s="113">
        <f t="shared" si="1"/>
        <v>0.49000000000000199</v>
      </c>
      <c r="P49">
        <v>13.217179712694225</v>
      </c>
      <c r="Q49">
        <v>8.1149223101729699</v>
      </c>
      <c r="R49">
        <v>0</v>
      </c>
      <c r="S49">
        <v>2.1098798006449724</v>
      </c>
      <c r="T49">
        <v>11.158018176487834</v>
      </c>
      <c r="U49" s="115">
        <f t="shared" si="2"/>
        <v>34.6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80</v>
      </c>
      <c r="G50">
        <f t="shared" si="5"/>
        <v>34.6</v>
      </c>
      <c r="H50" s="113"/>
      <c r="I50">
        <f>BRPL_EOD!AA50+BRPL_EOD!AB50</f>
        <v>13.03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34.11</v>
      </c>
      <c r="O50" s="113">
        <f t="shared" si="1"/>
        <v>0.49000000000000199</v>
      </c>
      <c r="P50">
        <v>13.217179712694225</v>
      </c>
      <c r="Q50">
        <v>8.1149223101729699</v>
      </c>
      <c r="R50">
        <v>0</v>
      </c>
      <c r="S50">
        <v>2.1098798006449724</v>
      </c>
      <c r="T50">
        <v>11.158018176487834</v>
      </c>
      <c r="U50" s="115">
        <f t="shared" si="2"/>
        <v>34.6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80</v>
      </c>
      <c r="G51">
        <f t="shared" si="5"/>
        <v>33.6</v>
      </c>
      <c r="H51" s="113"/>
      <c r="I51">
        <f>BRPL_EOD!AA51+BRPL_EOD!AB51</f>
        <v>12.64</v>
      </c>
      <c r="J51">
        <f>BYPL_EOD!AA51+BYPL_EOD!AB51</f>
        <v>7.78</v>
      </c>
      <c r="K51">
        <f>MES_EOD!AA51+MES_EOD!AB51</f>
        <v>0</v>
      </c>
      <c r="L51">
        <f>NDMC_EOD!AA51+NDMC_EOD!AB51</f>
        <v>2.02</v>
      </c>
      <c r="M51">
        <f>TPDDL_EOD!AA51+TPDDL_EOD!AB51</f>
        <v>10.7</v>
      </c>
      <c r="N51">
        <f t="shared" si="0"/>
        <v>33.14</v>
      </c>
      <c r="O51" s="113">
        <f t="shared" si="1"/>
        <v>0.46000000000000085</v>
      </c>
      <c r="P51">
        <v>12.815449607724805</v>
      </c>
      <c r="Q51">
        <v>7.8879903439951722</v>
      </c>
      <c r="R51">
        <v>0</v>
      </c>
      <c r="S51">
        <v>2.0480386240193122</v>
      </c>
      <c r="T51">
        <v>10.848521424260712</v>
      </c>
      <c r="U51" s="115">
        <f t="shared" si="2"/>
        <v>33.6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80</v>
      </c>
      <c r="G52">
        <f t="shared" si="5"/>
        <v>33.6</v>
      </c>
      <c r="H52" s="113"/>
      <c r="I52">
        <f>BRPL_EOD!AA52+BRPL_EOD!AB52</f>
        <v>12.64</v>
      </c>
      <c r="J52">
        <f>BYPL_EOD!AA52+BYPL_EOD!AB52</f>
        <v>7.78</v>
      </c>
      <c r="K52">
        <f>MES_EOD!AA52+MES_EOD!AB52</f>
        <v>0</v>
      </c>
      <c r="L52">
        <f>NDMC_EOD!AA52+NDMC_EOD!AB52</f>
        <v>2.02</v>
      </c>
      <c r="M52">
        <f>TPDDL_EOD!AA52+TPDDL_EOD!AB52</f>
        <v>10.7</v>
      </c>
      <c r="N52">
        <f t="shared" si="0"/>
        <v>33.14</v>
      </c>
      <c r="O52" s="113">
        <f t="shared" si="1"/>
        <v>0.46000000000000085</v>
      </c>
      <c r="P52">
        <v>12.815449607724805</v>
      </c>
      <c r="Q52">
        <v>7.8879903439951722</v>
      </c>
      <c r="R52">
        <v>0</v>
      </c>
      <c r="S52">
        <v>2.0480386240193122</v>
      </c>
      <c r="T52">
        <v>10.848521424260712</v>
      </c>
      <c r="U52" s="115">
        <f t="shared" si="2"/>
        <v>33.6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80</v>
      </c>
      <c r="G53">
        <f t="shared" si="5"/>
        <v>33.6</v>
      </c>
      <c r="H53" s="113"/>
      <c r="I53">
        <f>BRPL_EOD!AA53+BRPL_EOD!AB53</f>
        <v>12.64</v>
      </c>
      <c r="J53">
        <f>BYPL_EOD!AA53+BYPL_EOD!AB53</f>
        <v>7.78</v>
      </c>
      <c r="K53">
        <f>MES_EOD!AA53+MES_EOD!AB53</f>
        <v>0</v>
      </c>
      <c r="L53">
        <f>NDMC_EOD!AA53+NDMC_EOD!AB53</f>
        <v>2.02</v>
      </c>
      <c r="M53">
        <f>TPDDL_EOD!AA53+TPDDL_EOD!AB53</f>
        <v>10.7</v>
      </c>
      <c r="N53">
        <f t="shared" si="0"/>
        <v>33.14</v>
      </c>
      <c r="O53" s="113">
        <f t="shared" si="1"/>
        <v>0.46000000000000085</v>
      </c>
      <c r="P53">
        <v>12.815449607724805</v>
      </c>
      <c r="Q53">
        <v>7.8879903439951722</v>
      </c>
      <c r="R53">
        <v>0</v>
      </c>
      <c r="S53">
        <v>2.0480386240193122</v>
      </c>
      <c r="T53">
        <v>10.848521424260712</v>
      </c>
      <c r="U53" s="115">
        <f t="shared" si="2"/>
        <v>33.6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80</v>
      </c>
      <c r="G54">
        <f t="shared" si="5"/>
        <v>33.6</v>
      </c>
      <c r="H54" s="113"/>
      <c r="I54">
        <f>BRPL_EOD!AA54+BRPL_EOD!AB54</f>
        <v>12.64</v>
      </c>
      <c r="J54">
        <f>BYPL_EOD!AA54+BYPL_EOD!AB54</f>
        <v>7.78</v>
      </c>
      <c r="K54">
        <f>MES_EOD!AA54+MES_EOD!AB54</f>
        <v>0</v>
      </c>
      <c r="L54">
        <f>NDMC_EOD!AA54+NDMC_EOD!AB54</f>
        <v>2.02</v>
      </c>
      <c r="M54">
        <f>TPDDL_EOD!AA54+TPDDL_EOD!AB54</f>
        <v>10.7</v>
      </c>
      <c r="N54">
        <f t="shared" si="0"/>
        <v>33.14</v>
      </c>
      <c r="O54" s="113">
        <f t="shared" si="1"/>
        <v>0.46000000000000085</v>
      </c>
      <c r="P54">
        <v>12.815449607724805</v>
      </c>
      <c r="Q54">
        <v>7.8879903439951722</v>
      </c>
      <c r="R54">
        <v>0</v>
      </c>
      <c r="S54">
        <v>2.0480386240193122</v>
      </c>
      <c r="T54">
        <v>10.848521424260712</v>
      </c>
      <c r="U54" s="115">
        <f t="shared" si="2"/>
        <v>33.6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80</v>
      </c>
      <c r="G55">
        <f t="shared" si="5"/>
        <v>33.6</v>
      </c>
      <c r="H55" s="113"/>
      <c r="I55">
        <f>BRPL_EOD!AA55+BRPL_EOD!AB55</f>
        <v>12.64</v>
      </c>
      <c r="J55">
        <f>BYPL_EOD!AA55+BYPL_EOD!AB55</f>
        <v>7.78</v>
      </c>
      <c r="K55">
        <f>MES_EOD!AA55+MES_EOD!AB55</f>
        <v>0</v>
      </c>
      <c r="L55">
        <f>NDMC_EOD!AA55+NDMC_EOD!AB55</f>
        <v>2.02</v>
      </c>
      <c r="M55">
        <f>TPDDL_EOD!AA55+TPDDL_EOD!AB55</f>
        <v>10.7</v>
      </c>
      <c r="N55">
        <f t="shared" si="0"/>
        <v>33.14</v>
      </c>
      <c r="O55" s="113">
        <f t="shared" si="1"/>
        <v>0.46000000000000085</v>
      </c>
      <c r="P55">
        <v>12.815449607724805</v>
      </c>
      <c r="Q55">
        <v>7.8879903439951722</v>
      </c>
      <c r="R55">
        <v>0</v>
      </c>
      <c r="S55">
        <v>2.0480386240193122</v>
      </c>
      <c r="T55">
        <v>10.848521424260712</v>
      </c>
      <c r="U55" s="115">
        <f t="shared" si="2"/>
        <v>33.6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80</v>
      </c>
      <c r="G56">
        <f t="shared" si="5"/>
        <v>33.6</v>
      </c>
      <c r="H56" s="113"/>
      <c r="I56">
        <f>BRPL_EOD!AA56+BRPL_EOD!AB56</f>
        <v>12.64</v>
      </c>
      <c r="J56">
        <f>BYPL_EOD!AA56+BYPL_EOD!AB56</f>
        <v>7.78</v>
      </c>
      <c r="K56">
        <f>MES_EOD!AA56+MES_EOD!AB56</f>
        <v>0</v>
      </c>
      <c r="L56">
        <f>NDMC_EOD!AA56+NDMC_EOD!AB56</f>
        <v>2.02</v>
      </c>
      <c r="M56">
        <f>TPDDL_EOD!AA56+TPDDL_EOD!AB56</f>
        <v>10.7</v>
      </c>
      <c r="N56">
        <f t="shared" si="0"/>
        <v>33.14</v>
      </c>
      <c r="O56" s="113">
        <f t="shared" si="1"/>
        <v>0.46000000000000085</v>
      </c>
      <c r="P56">
        <v>12.815449607724805</v>
      </c>
      <c r="Q56">
        <v>7.8879903439951722</v>
      </c>
      <c r="R56">
        <v>0</v>
      </c>
      <c r="S56">
        <v>2.0480386240193122</v>
      </c>
      <c r="T56">
        <v>10.848521424260712</v>
      </c>
      <c r="U56" s="115">
        <f t="shared" si="2"/>
        <v>33.6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80</v>
      </c>
      <c r="G57">
        <f t="shared" si="5"/>
        <v>33.6</v>
      </c>
      <c r="H57" s="113"/>
      <c r="I57">
        <f>BRPL_EOD!AA57+BRPL_EOD!AB57</f>
        <v>12.64</v>
      </c>
      <c r="J57">
        <f>BYPL_EOD!AA57+BYPL_EOD!AB57</f>
        <v>7.78</v>
      </c>
      <c r="K57">
        <f>MES_EOD!AA57+MES_EOD!AB57</f>
        <v>0</v>
      </c>
      <c r="L57">
        <f>NDMC_EOD!AA57+NDMC_EOD!AB57</f>
        <v>2.02</v>
      </c>
      <c r="M57">
        <f>TPDDL_EOD!AA57+TPDDL_EOD!AB57</f>
        <v>10.7</v>
      </c>
      <c r="N57">
        <f t="shared" si="0"/>
        <v>33.14</v>
      </c>
      <c r="O57" s="113">
        <f t="shared" si="1"/>
        <v>0.46000000000000085</v>
      </c>
      <c r="P57">
        <v>12.815449607724805</v>
      </c>
      <c r="Q57">
        <v>7.8879903439951722</v>
      </c>
      <c r="R57">
        <v>0</v>
      </c>
      <c r="S57">
        <v>2.0480386240193122</v>
      </c>
      <c r="T57">
        <v>10.848521424260712</v>
      </c>
      <c r="U57" s="115">
        <f t="shared" si="2"/>
        <v>33.6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80</v>
      </c>
      <c r="G58">
        <f t="shared" si="5"/>
        <v>33.6</v>
      </c>
      <c r="H58" s="113"/>
      <c r="I58">
        <f>BRPL_EOD!AA58+BRPL_EOD!AB58</f>
        <v>12.64</v>
      </c>
      <c r="J58">
        <f>BYPL_EOD!AA58+BYPL_EOD!AB58</f>
        <v>7.78</v>
      </c>
      <c r="K58">
        <f>MES_EOD!AA58+MES_EOD!AB58</f>
        <v>0</v>
      </c>
      <c r="L58">
        <f>NDMC_EOD!AA58+NDMC_EOD!AB58</f>
        <v>2.02</v>
      </c>
      <c r="M58">
        <f>TPDDL_EOD!AA58+TPDDL_EOD!AB58</f>
        <v>10.7</v>
      </c>
      <c r="N58">
        <f t="shared" si="0"/>
        <v>33.14</v>
      </c>
      <c r="O58" s="113">
        <f t="shared" si="1"/>
        <v>0.46000000000000085</v>
      </c>
      <c r="P58">
        <v>12.815449607724805</v>
      </c>
      <c r="Q58">
        <v>7.8879903439951722</v>
      </c>
      <c r="R58">
        <v>0</v>
      </c>
      <c r="S58">
        <v>2.0480386240193122</v>
      </c>
      <c r="T58">
        <v>10.848521424260712</v>
      </c>
      <c r="U58" s="115">
        <f t="shared" si="2"/>
        <v>33.6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80</v>
      </c>
      <c r="G59">
        <f t="shared" si="5"/>
        <v>33.6</v>
      </c>
      <c r="H59" s="113"/>
      <c r="I59">
        <f>BRPL_EOD!AA59+BRPL_EOD!AB59</f>
        <v>12.64</v>
      </c>
      <c r="J59">
        <f>BYPL_EOD!AA59+BYPL_EOD!AB59</f>
        <v>7.78</v>
      </c>
      <c r="K59">
        <f>MES_EOD!AA59+MES_EOD!AB59</f>
        <v>0</v>
      </c>
      <c r="L59">
        <f>NDMC_EOD!AA59+NDMC_EOD!AB59</f>
        <v>2.02</v>
      </c>
      <c r="M59">
        <f>TPDDL_EOD!AA59+TPDDL_EOD!AB59</f>
        <v>10.7</v>
      </c>
      <c r="N59">
        <f t="shared" si="0"/>
        <v>33.14</v>
      </c>
      <c r="O59" s="113">
        <f t="shared" si="1"/>
        <v>0.46000000000000085</v>
      </c>
      <c r="P59">
        <v>12.815449607724805</v>
      </c>
      <c r="Q59">
        <v>7.8879903439951722</v>
      </c>
      <c r="R59">
        <v>0</v>
      </c>
      <c r="S59">
        <v>2.0480386240193122</v>
      </c>
      <c r="T59">
        <v>10.848521424260712</v>
      </c>
      <c r="U59" s="115">
        <f t="shared" si="2"/>
        <v>33.6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80</v>
      </c>
      <c r="G60">
        <f t="shared" si="5"/>
        <v>33.6</v>
      </c>
      <c r="H60" s="113"/>
      <c r="I60">
        <f>BRPL_EOD!AA60+BRPL_EOD!AB60</f>
        <v>12.64</v>
      </c>
      <c r="J60">
        <f>BYPL_EOD!AA60+BYPL_EOD!AB60</f>
        <v>7.78</v>
      </c>
      <c r="K60">
        <f>MES_EOD!AA60+MES_EOD!AB60</f>
        <v>0</v>
      </c>
      <c r="L60">
        <f>NDMC_EOD!AA60+NDMC_EOD!AB60</f>
        <v>2.02</v>
      </c>
      <c r="M60">
        <f>TPDDL_EOD!AA60+TPDDL_EOD!AB60</f>
        <v>10.7</v>
      </c>
      <c r="N60">
        <f t="shared" si="0"/>
        <v>33.14</v>
      </c>
      <c r="O60" s="113">
        <f t="shared" si="1"/>
        <v>0.46000000000000085</v>
      </c>
      <c r="P60">
        <v>12.815449607724805</v>
      </c>
      <c r="Q60">
        <v>7.8879903439951722</v>
      </c>
      <c r="R60">
        <v>0</v>
      </c>
      <c r="S60">
        <v>2.0480386240193122</v>
      </c>
      <c r="T60">
        <v>10.848521424260712</v>
      </c>
      <c r="U60" s="115">
        <f t="shared" si="2"/>
        <v>33.6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80</v>
      </c>
      <c r="G61">
        <f t="shared" si="5"/>
        <v>32.6</v>
      </c>
      <c r="H61" s="113"/>
      <c r="I61">
        <f>BRPL_EOD!AA61+BRPL_EOD!AB61</f>
        <v>12.27</v>
      </c>
      <c r="J61">
        <f>BYPL_EOD!AA61+BYPL_EOD!AB61</f>
        <v>7.55</v>
      </c>
      <c r="K61">
        <f>MES_EOD!AA61+MES_EOD!AB61</f>
        <v>0</v>
      </c>
      <c r="L61">
        <f>NDMC_EOD!AA61+NDMC_EOD!AB61</f>
        <v>1.96</v>
      </c>
      <c r="M61">
        <f>TPDDL_EOD!AA61+TPDDL_EOD!AB61</f>
        <v>10.38</v>
      </c>
      <c r="N61">
        <f t="shared" si="0"/>
        <v>32.160000000000004</v>
      </c>
      <c r="O61" s="113">
        <f t="shared" si="1"/>
        <v>0.43999999999999773</v>
      </c>
      <c r="P61">
        <v>12.437873134328356</v>
      </c>
      <c r="Q61">
        <v>7.6532960199004965</v>
      </c>
      <c r="R61">
        <v>0</v>
      </c>
      <c r="S61">
        <v>1.9868159203980098</v>
      </c>
      <c r="T61">
        <v>10.522014925373135</v>
      </c>
      <c r="U61" s="115">
        <f t="shared" si="2"/>
        <v>32.599999999999994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80</v>
      </c>
      <c r="G62">
        <f t="shared" si="5"/>
        <v>32.6</v>
      </c>
      <c r="H62" s="113"/>
      <c r="I62">
        <f>BRPL_EOD!AA62+BRPL_EOD!AB62</f>
        <v>12.27</v>
      </c>
      <c r="J62">
        <f>BYPL_EOD!AA62+BYPL_EOD!AB62</f>
        <v>7.55</v>
      </c>
      <c r="K62">
        <f>MES_EOD!AA62+MES_EOD!AB62</f>
        <v>0</v>
      </c>
      <c r="L62">
        <f>NDMC_EOD!AA62+NDMC_EOD!AB62</f>
        <v>1.96</v>
      </c>
      <c r="M62">
        <f>TPDDL_EOD!AA62+TPDDL_EOD!AB62</f>
        <v>10.38</v>
      </c>
      <c r="N62">
        <f t="shared" si="0"/>
        <v>32.160000000000004</v>
      </c>
      <c r="O62" s="113">
        <f t="shared" si="1"/>
        <v>0.43999999999999773</v>
      </c>
      <c r="P62">
        <v>12.437873134328356</v>
      </c>
      <c r="Q62">
        <v>7.6532960199004965</v>
      </c>
      <c r="R62">
        <v>0</v>
      </c>
      <c r="S62">
        <v>1.9868159203980098</v>
      </c>
      <c r="T62">
        <v>10.522014925373135</v>
      </c>
      <c r="U62" s="115">
        <f t="shared" si="2"/>
        <v>32.599999999999994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80</v>
      </c>
      <c r="G63">
        <f t="shared" si="5"/>
        <v>32.6</v>
      </c>
      <c r="H63" s="113"/>
      <c r="I63">
        <f>BRPL_EOD!AA63+BRPL_EOD!AB63</f>
        <v>12.27</v>
      </c>
      <c r="J63">
        <f>BYPL_EOD!AA63+BYPL_EOD!AB63</f>
        <v>7.55</v>
      </c>
      <c r="K63">
        <f>MES_EOD!AA63+MES_EOD!AB63</f>
        <v>0</v>
      </c>
      <c r="L63">
        <f>NDMC_EOD!AA63+NDMC_EOD!AB63</f>
        <v>1.96</v>
      </c>
      <c r="M63">
        <f>TPDDL_EOD!AA63+TPDDL_EOD!AB63</f>
        <v>10.38</v>
      </c>
      <c r="N63">
        <f t="shared" si="0"/>
        <v>32.160000000000004</v>
      </c>
      <c r="O63" s="113">
        <f t="shared" si="1"/>
        <v>0.43999999999999773</v>
      </c>
      <c r="P63">
        <v>12.437873134328356</v>
      </c>
      <c r="Q63">
        <v>7.6532960199004965</v>
      </c>
      <c r="R63">
        <v>0</v>
      </c>
      <c r="S63">
        <v>1.9868159203980098</v>
      </c>
      <c r="T63">
        <v>10.522014925373135</v>
      </c>
      <c r="U63" s="115">
        <f t="shared" si="2"/>
        <v>32.599999999999994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80</v>
      </c>
      <c r="G64">
        <f t="shared" si="5"/>
        <v>32.6</v>
      </c>
      <c r="H64" s="113"/>
      <c r="I64">
        <f>BRPL_EOD!AA64+BRPL_EOD!AB64</f>
        <v>12.27</v>
      </c>
      <c r="J64">
        <f>BYPL_EOD!AA64+BYPL_EOD!AB64</f>
        <v>7.55</v>
      </c>
      <c r="K64">
        <f>MES_EOD!AA64+MES_EOD!AB64</f>
        <v>0</v>
      </c>
      <c r="L64">
        <f>NDMC_EOD!AA64+NDMC_EOD!AB64</f>
        <v>1.96</v>
      </c>
      <c r="M64">
        <f>TPDDL_EOD!AA64+TPDDL_EOD!AB64</f>
        <v>10.38</v>
      </c>
      <c r="N64">
        <f t="shared" si="0"/>
        <v>32.160000000000004</v>
      </c>
      <c r="O64" s="113">
        <f t="shared" si="1"/>
        <v>0.43999999999999773</v>
      </c>
      <c r="P64">
        <v>12.437873134328356</v>
      </c>
      <c r="Q64">
        <v>7.6532960199004965</v>
      </c>
      <c r="R64">
        <v>0</v>
      </c>
      <c r="S64">
        <v>1.9868159203980098</v>
      </c>
      <c r="T64">
        <v>10.522014925373135</v>
      </c>
      <c r="U64" s="115">
        <f t="shared" si="2"/>
        <v>32.599999999999994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80</v>
      </c>
      <c r="G65">
        <f t="shared" si="5"/>
        <v>32.6</v>
      </c>
      <c r="H65" s="113"/>
      <c r="I65">
        <f>BRPL_EOD!AA65+BRPL_EOD!AB65</f>
        <v>12.27</v>
      </c>
      <c r="J65">
        <f>BYPL_EOD!AA65+BYPL_EOD!AB65</f>
        <v>7.55</v>
      </c>
      <c r="K65">
        <f>MES_EOD!AA65+MES_EOD!AB65</f>
        <v>0</v>
      </c>
      <c r="L65">
        <f>NDMC_EOD!AA65+NDMC_EOD!AB65</f>
        <v>1.96</v>
      </c>
      <c r="M65">
        <f>TPDDL_EOD!AA65+TPDDL_EOD!AB65</f>
        <v>10.38</v>
      </c>
      <c r="N65">
        <f t="shared" si="0"/>
        <v>32.160000000000004</v>
      </c>
      <c r="O65" s="113">
        <f t="shared" si="1"/>
        <v>0.43999999999999773</v>
      </c>
      <c r="P65">
        <v>12.437873134328356</v>
      </c>
      <c r="Q65">
        <v>7.6532960199004965</v>
      </c>
      <c r="R65">
        <v>0</v>
      </c>
      <c r="S65">
        <v>1.9868159203980098</v>
      </c>
      <c r="T65">
        <v>10.522014925373135</v>
      </c>
      <c r="U65" s="115">
        <f t="shared" si="2"/>
        <v>32.599999999999994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80</v>
      </c>
      <c r="G66">
        <f t="shared" si="5"/>
        <v>32.6</v>
      </c>
      <c r="H66" s="113"/>
      <c r="I66">
        <f>BRPL_EOD!AA66+BRPL_EOD!AB66</f>
        <v>12.27</v>
      </c>
      <c r="J66">
        <f>BYPL_EOD!AA66+BYPL_EOD!AB66</f>
        <v>7.55</v>
      </c>
      <c r="K66">
        <f>MES_EOD!AA66+MES_EOD!AB66</f>
        <v>0</v>
      </c>
      <c r="L66">
        <f>NDMC_EOD!AA66+NDMC_EOD!AB66</f>
        <v>1.96</v>
      </c>
      <c r="M66">
        <f>TPDDL_EOD!AA66+TPDDL_EOD!AB66</f>
        <v>10.38</v>
      </c>
      <c r="N66">
        <f t="shared" si="0"/>
        <v>32.160000000000004</v>
      </c>
      <c r="O66" s="113">
        <f t="shared" si="1"/>
        <v>0.43999999999999773</v>
      </c>
      <c r="P66">
        <v>12.437873134328356</v>
      </c>
      <c r="Q66">
        <v>7.6532960199004965</v>
      </c>
      <c r="R66">
        <v>0</v>
      </c>
      <c r="S66">
        <v>1.9868159203980098</v>
      </c>
      <c r="T66">
        <v>10.522014925373135</v>
      </c>
      <c r="U66" s="115">
        <f t="shared" si="2"/>
        <v>32.599999999999994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80</v>
      </c>
      <c r="G67">
        <f t="shared" si="5"/>
        <v>32.6</v>
      </c>
      <c r="H67" s="113"/>
      <c r="I67">
        <f>BRPL_EOD!AA67+BRPL_EOD!AB67</f>
        <v>12.27</v>
      </c>
      <c r="J67">
        <f>BYPL_EOD!AA67+BYPL_EOD!AB67</f>
        <v>7.55</v>
      </c>
      <c r="K67">
        <f>MES_EOD!AA67+MES_EOD!AB67</f>
        <v>0</v>
      </c>
      <c r="L67">
        <f>NDMC_EOD!AA67+NDMC_EOD!AB67</f>
        <v>1.96</v>
      </c>
      <c r="M67">
        <f>TPDDL_EOD!AA67+TPDDL_EOD!AB67</f>
        <v>10.38</v>
      </c>
      <c r="N67">
        <f t="shared" ref="N67:N98" si="6">SUM(I67:M67)</f>
        <v>32.160000000000004</v>
      </c>
      <c r="O67" s="113">
        <f t="shared" ref="O67:O98" si="7">G67-N67</f>
        <v>0.43999999999999773</v>
      </c>
      <c r="P67">
        <v>12.437873134328356</v>
      </c>
      <c r="Q67">
        <v>7.6532960199004965</v>
      </c>
      <c r="R67">
        <v>0</v>
      </c>
      <c r="S67">
        <v>1.9868159203980098</v>
      </c>
      <c r="T67">
        <v>10.522014925373135</v>
      </c>
      <c r="U67" s="115">
        <f t="shared" ref="U67:U98" si="8">SUM(P67:T67)</f>
        <v>32.599999999999994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80</v>
      </c>
      <c r="G68">
        <f t="shared" ref="G68:G98" si="11">D68+E68-X68</f>
        <v>32.6</v>
      </c>
      <c r="H68" s="113"/>
      <c r="I68">
        <f>BRPL_EOD!AA68+BRPL_EOD!AB68</f>
        <v>12.27</v>
      </c>
      <c r="J68">
        <f>BYPL_EOD!AA68+BYPL_EOD!AB68</f>
        <v>7.55</v>
      </c>
      <c r="K68">
        <f>MES_EOD!AA68+MES_EOD!AB68</f>
        <v>0</v>
      </c>
      <c r="L68">
        <f>NDMC_EOD!AA68+NDMC_EOD!AB68</f>
        <v>1.96</v>
      </c>
      <c r="M68">
        <f>TPDDL_EOD!AA68+TPDDL_EOD!AB68</f>
        <v>10.38</v>
      </c>
      <c r="N68">
        <f t="shared" si="6"/>
        <v>32.160000000000004</v>
      </c>
      <c r="O68" s="113">
        <f t="shared" si="7"/>
        <v>0.43999999999999773</v>
      </c>
      <c r="P68">
        <v>12.437873134328356</v>
      </c>
      <c r="Q68">
        <v>7.6532960199004965</v>
      </c>
      <c r="R68">
        <v>0</v>
      </c>
      <c r="S68">
        <v>1.9868159203980098</v>
      </c>
      <c r="T68">
        <v>10.522014925373135</v>
      </c>
      <c r="U68" s="115">
        <f t="shared" si="8"/>
        <v>32.599999999999994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80</v>
      </c>
      <c r="G69">
        <f t="shared" si="11"/>
        <v>32.6</v>
      </c>
      <c r="H69" s="113"/>
      <c r="I69">
        <f>BRPL_EOD!AA69+BRPL_EOD!AB69</f>
        <v>12.27</v>
      </c>
      <c r="J69">
        <f>BYPL_EOD!AA69+BYPL_EOD!AB69</f>
        <v>7.55</v>
      </c>
      <c r="K69">
        <f>MES_EOD!AA69+MES_EOD!AB69</f>
        <v>0</v>
      </c>
      <c r="L69">
        <f>NDMC_EOD!AA69+NDMC_EOD!AB69</f>
        <v>1.96</v>
      </c>
      <c r="M69">
        <f>TPDDL_EOD!AA69+TPDDL_EOD!AB69</f>
        <v>10.38</v>
      </c>
      <c r="N69">
        <f t="shared" si="6"/>
        <v>32.160000000000004</v>
      </c>
      <c r="O69" s="113">
        <f t="shared" si="7"/>
        <v>0.43999999999999773</v>
      </c>
      <c r="P69">
        <v>12.437873134328356</v>
      </c>
      <c r="Q69">
        <v>7.6532960199004965</v>
      </c>
      <c r="R69">
        <v>0</v>
      </c>
      <c r="S69">
        <v>1.9868159203980098</v>
      </c>
      <c r="T69">
        <v>10.522014925373135</v>
      </c>
      <c r="U69" s="115">
        <f t="shared" si="8"/>
        <v>32.599999999999994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80</v>
      </c>
      <c r="G70">
        <f t="shared" si="11"/>
        <v>32.6</v>
      </c>
      <c r="H70" s="113"/>
      <c r="I70">
        <f>BRPL_EOD!AA70+BRPL_EOD!AB70</f>
        <v>12.27</v>
      </c>
      <c r="J70">
        <f>BYPL_EOD!AA70+BYPL_EOD!AB70</f>
        <v>7.55</v>
      </c>
      <c r="K70">
        <f>MES_EOD!AA70+MES_EOD!AB70</f>
        <v>0</v>
      </c>
      <c r="L70">
        <f>NDMC_EOD!AA70+NDMC_EOD!AB70</f>
        <v>1.96</v>
      </c>
      <c r="M70">
        <f>TPDDL_EOD!AA70+TPDDL_EOD!AB70</f>
        <v>10.38</v>
      </c>
      <c r="N70">
        <f t="shared" si="6"/>
        <v>32.160000000000004</v>
      </c>
      <c r="O70" s="113">
        <f t="shared" si="7"/>
        <v>0.43999999999999773</v>
      </c>
      <c r="P70">
        <v>12.437873134328356</v>
      </c>
      <c r="Q70">
        <v>7.6532960199004965</v>
      </c>
      <c r="R70">
        <v>0</v>
      </c>
      <c r="S70">
        <v>1.9868159203980098</v>
      </c>
      <c r="T70">
        <v>10.522014925373135</v>
      </c>
      <c r="U70" s="115">
        <f t="shared" si="8"/>
        <v>32.599999999999994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80</v>
      </c>
      <c r="G71">
        <f t="shared" si="11"/>
        <v>32.6</v>
      </c>
      <c r="H71" s="113"/>
      <c r="I71">
        <f>BRPL_EOD!AA71+BRPL_EOD!AB71</f>
        <v>12.27</v>
      </c>
      <c r="J71">
        <f>BYPL_EOD!AA71+BYPL_EOD!AB71</f>
        <v>7.55</v>
      </c>
      <c r="K71">
        <f>MES_EOD!AA71+MES_EOD!AB71</f>
        <v>0</v>
      </c>
      <c r="L71">
        <f>NDMC_EOD!AA71+NDMC_EOD!AB71</f>
        <v>1.96</v>
      </c>
      <c r="M71">
        <f>TPDDL_EOD!AA71+TPDDL_EOD!AB71</f>
        <v>10.38</v>
      </c>
      <c r="N71">
        <f t="shared" si="6"/>
        <v>32.160000000000004</v>
      </c>
      <c r="O71" s="113">
        <f t="shared" si="7"/>
        <v>0.43999999999999773</v>
      </c>
      <c r="P71">
        <v>12.437873134328356</v>
      </c>
      <c r="Q71">
        <v>7.6532960199004965</v>
      </c>
      <c r="R71">
        <v>0</v>
      </c>
      <c r="S71">
        <v>1.9868159203980098</v>
      </c>
      <c r="T71">
        <v>10.522014925373135</v>
      </c>
      <c r="U71" s="115">
        <f t="shared" si="8"/>
        <v>32.599999999999994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80</v>
      </c>
      <c r="G72">
        <f t="shared" si="11"/>
        <v>32.6</v>
      </c>
      <c r="H72" s="113"/>
      <c r="I72">
        <f>BRPL_EOD!AA72+BRPL_EOD!AB72</f>
        <v>12.27</v>
      </c>
      <c r="J72">
        <f>BYPL_EOD!AA72+BYPL_EOD!AB72</f>
        <v>7.55</v>
      </c>
      <c r="K72">
        <f>MES_EOD!AA72+MES_EOD!AB72</f>
        <v>0</v>
      </c>
      <c r="L72">
        <f>NDMC_EOD!AA72+NDMC_EOD!AB72</f>
        <v>1.96</v>
      </c>
      <c r="M72">
        <f>TPDDL_EOD!AA72+TPDDL_EOD!AB72</f>
        <v>10.38</v>
      </c>
      <c r="N72">
        <f t="shared" si="6"/>
        <v>32.160000000000004</v>
      </c>
      <c r="O72" s="113">
        <f t="shared" si="7"/>
        <v>0.43999999999999773</v>
      </c>
      <c r="P72">
        <v>12.437873134328356</v>
      </c>
      <c r="Q72">
        <v>7.6532960199004965</v>
      </c>
      <c r="R72">
        <v>0</v>
      </c>
      <c r="S72">
        <v>1.9868159203980098</v>
      </c>
      <c r="T72">
        <v>10.522014925373135</v>
      </c>
      <c r="U72" s="115">
        <f t="shared" si="8"/>
        <v>32.599999999999994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80</v>
      </c>
      <c r="G73">
        <f t="shared" si="11"/>
        <v>32.6</v>
      </c>
      <c r="H73" s="113"/>
      <c r="I73">
        <f>BRPL_EOD!AA73+BRPL_EOD!AB73</f>
        <v>12.27</v>
      </c>
      <c r="J73">
        <f>BYPL_EOD!AA73+BYPL_EOD!AB73</f>
        <v>7.55</v>
      </c>
      <c r="K73">
        <f>MES_EOD!AA73+MES_EOD!AB73</f>
        <v>0</v>
      </c>
      <c r="L73">
        <f>NDMC_EOD!AA73+NDMC_EOD!AB73</f>
        <v>1.96</v>
      </c>
      <c r="M73">
        <f>TPDDL_EOD!AA73+TPDDL_EOD!AB73</f>
        <v>10.38</v>
      </c>
      <c r="N73">
        <f t="shared" si="6"/>
        <v>32.160000000000004</v>
      </c>
      <c r="O73" s="113">
        <f t="shared" si="7"/>
        <v>0.43999999999999773</v>
      </c>
      <c r="P73">
        <v>12.437873134328356</v>
      </c>
      <c r="Q73">
        <v>7.6532960199004965</v>
      </c>
      <c r="R73">
        <v>0</v>
      </c>
      <c r="S73">
        <v>1.9868159203980098</v>
      </c>
      <c r="T73">
        <v>10.522014925373135</v>
      </c>
      <c r="U73" s="115">
        <f t="shared" si="8"/>
        <v>32.599999999999994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80</v>
      </c>
      <c r="G74">
        <f t="shared" si="11"/>
        <v>32.6</v>
      </c>
      <c r="H74" s="113"/>
      <c r="I74">
        <f>BRPL_EOD!AA74+BRPL_EOD!AB74</f>
        <v>12.27</v>
      </c>
      <c r="J74">
        <f>BYPL_EOD!AA74+BYPL_EOD!AB74</f>
        <v>7.55</v>
      </c>
      <c r="K74">
        <f>MES_EOD!AA74+MES_EOD!AB74</f>
        <v>0</v>
      </c>
      <c r="L74">
        <f>NDMC_EOD!AA74+NDMC_EOD!AB74</f>
        <v>1.96</v>
      </c>
      <c r="M74">
        <f>TPDDL_EOD!AA74+TPDDL_EOD!AB74</f>
        <v>10.38</v>
      </c>
      <c r="N74">
        <f t="shared" si="6"/>
        <v>32.160000000000004</v>
      </c>
      <c r="O74" s="113">
        <f t="shared" si="7"/>
        <v>0.43999999999999773</v>
      </c>
      <c r="P74">
        <v>12.437873134328356</v>
      </c>
      <c r="Q74">
        <v>7.6532960199004965</v>
      </c>
      <c r="R74">
        <v>0</v>
      </c>
      <c r="S74">
        <v>1.9868159203980098</v>
      </c>
      <c r="T74">
        <v>10.522014925373135</v>
      </c>
      <c r="U74" s="115">
        <f t="shared" si="8"/>
        <v>32.599999999999994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12.27</v>
      </c>
      <c r="J75">
        <f>BYPL_EOD!AA75+BYPL_EOD!AB75</f>
        <v>7.55</v>
      </c>
      <c r="K75">
        <f>MES_EOD!AA75+MES_EOD!AB75</f>
        <v>0</v>
      </c>
      <c r="L75">
        <f>NDMC_EOD!AA75+NDMC_EOD!AB75</f>
        <v>1.96</v>
      </c>
      <c r="M75">
        <f>TPDDL_EOD!AA75+TPDDL_EOD!AB75</f>
        <v>10.38</v>
      </c>
      <c r="N75">
        <f t="shared" si="6"/>
        <v>32.160000000000004</v>
      </c>
      <c r="O75" s="113">
        <f t="shared" si="7"/>
        <v>0.43999999999999773</v>
      </c>
      <c r="P75">
        <v>12.437873134328356</v>
      </c>
      <c r="Q75">
        <v>7.6532960199004965</v>
      </c>
      <c r="R75">
        <v>0</v>
      </c>
      <c r="S75">
        <v>1.9868159203980098</v>
      </c>
      <c r="T75">
        <v>10.522014925373135</v>
      </c>
      <c r="U75" s="115">
        <f t="shared" si="8"/>
        <v>32.599999999999994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12.27</v>
      </c>
      <c r="J76">
        <f>BYPL_EOD!AA76+BYPL_EOD!AB76</f>
        <v>7.55</v>
      </c>
      <c r="K76">
        <f>MES_EOD!AA76+MES_EOD!AB76</f>
        <v>0</v>
      </c>
      <c r="L76">
        <f>NDMC_EOD!AA76+NDMC_EOD!AB76</f>
        <v>1.96</v>
      </c>
      <c r="M76">
        <f>TPDDL_EOD!AA76+TPDDL_EOD!AB76</f>
        <v>10.38</v>
      </c>
      <c r="N76">
        <f t="shared" si="6"/>
        <v>32.160000000000004</v>
      </c>
      <c r="O76" s="113">
        <f t="shared" si="7"/>
        <v>0.43999999999999773</v>
      </c>
      <c r="P76">
        <v>12.437873134328356</v>
      </c>
      <c r="Q76">
        <v>7.6532960199004965</v>
      </c>
      <c r="R76">
        <v>0</v>
      </c>
      <c r="S76">
        <v>1.9868159203980098</v>
      </c>
      <c r="T76">
        <v>10.522014925373135</v>
      </c>
      <c r="U76" s="115">
        <f t="shared" si="8"/>
        <v>32.599999999999994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12.27</v>
      </c>
      <c r="J77">
        <f>BYPL_EOD!AA77+BYPL_EOD!AB77</f>
        <v>7.55</v>
      </c>
      <c r="K77">
        <f>MES_EOD!AA77+MES_EOD!AB77</f>
        <v>0</v>
      </c>
      <c r="L77">
        <f>NDMC_EOD!AA77+NDMC_EOD!AB77</f>
        <v>1.96</v>
      </c>
      <c r="M77">
        <f>TPDDL_EOD!AA77+TPDDL_EOD!AB77</f>
        <v>10.38</v>
      </c>
      <c r="N77">
        <f t="shared" si="6"/>
        <v>32.160000000000004</v>
      </c>
      <c r="O77" s="113">
        <f t="shared" si="7"/>
        <v>0.43999999999999773</v>
      </c>
      <c r="P77">
        <v>12.437873134328356</v>
      </c>
      <c r="Q77">
        <v>7.6532960199004965</v>
      </c>
      <c r="R77">
        <v>0</v>
      </c>
      <c r="S77">
        <v>1.9868159203980098</v>
      </c>
      <c r="T77">
        <v>10.522014925373135</v>
      </c>
      <c r="U77" s="115">
        <f t="shared" si="8"/>
        <v>32.599999999999994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12.27</v>
      </c>
      <c r="J78">
        <f>BYPL_EOD!AA78+BYPL_EOD!AB78</f>
        <v>7.55</v>
      </c>
      <c r="K78">
        <f>MES_EOD!AA78+MES_EOD!AB78</f>
        <v>0</v>
      </c>
      <c r="L78">
        <f>NDMC_EOD!AA78+NDMC_EOD!AB78</f>
        <v>1.96</v>
      </c>
      <c r="M78">
        <f>TPDDL_EOD!AA78+TPDDL_EOD!AB78</f>
        <v>10.38</v>
      </c>
      <c r="N78">
        <f t="shared" si="6"/>
        <v>32.160000000000004</v>
      </c>
      <c r="O78" s="113">
        <f t="shared" si="7"/>
        <v>0.43999999999999773</v>
      </c>
      <c r="P78">
        <v>12.437873134328356</v>
      </c>
      <c r="Q78">
        <v>7.6532960199004965</v>
      </c>
      <c r="R78">
        <v>0</v>
      </c>
      <c r="S78">
        <v>1.9868159203980098</v>
      </c>
      <c r="T78">
        <v>10.522014925373135</v>
      </c>
      <c r="U78" s="115">
        <f t="shared" si="8"/>
        <v>32.599999999999994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3"/>
      <c r="I79">
        <f>BRPL_EOD!AA79+BRPL_EOD!AB79</f>
        <v>13.03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34.11</v>
      </c>
      <c r="O79" s="113">
        <f t="shared" si="7"/>
        <v>0.49000000000000199</v>
      </c>
      <c r="P79">
        <v>13.217179712694225</v>
      </c>
      <c r="Q79">
        <v>8.1149223101729699</v>
      </c>
      <c r="R79">
        <v>0</v>
      </c>
      <c r="S79">
        <v>2.1098798006449724</v>
      </c>
      <c r="T79">
        <v>11.158018176487834</v>
      </c>
      <c r="U79" s="115">
        <f t="shared" si="8"/>
        <v>34.6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3"/>
      <c r="I80">
        <f>BRPL_EOD!AA80+BRPL_EOD!AB80</f>
        <v>13.03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34.11</v>
      </c>
      <c r="O80" s="113">
        <f t="shared" si="7"/>
        <v>0.49000000000000199</v>
      </c>
      <c r="P80">
        <v>13.217179712694225</v>
      </c>
      <c r="Q80">
        <v>8.1149223101729699</v>
      </c>
      <c r="R80">
        <v>0</v>
      </c>
      <c r="S80">
        <v>2.1098798006449724</v>
      </c>
      <c r="T80">
        <v>11.158018176487834</v>
      </c>
      <c r="U80" s="115">
        <f t="shared" si="8"/>
        <v>34.6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3"/>
      <c r="I81">
        <f>BRPL_EOD!AA81+BRPL_EOD!AB81</f>
        <v>13.03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34.11</v>
      </c>
      <c r="O81" s="113">
        <f t="shared" si="7"/>
        <v>0.49000000000000199</v>
      </c>
      <c r="P81">
        <v>13.217179712694225</v>
      </c>
      <c r="Q81">
        <v>8.1149223101729699</v>
      </c>
      <c r="R81">
        <v>0</v>
      </c>
      <c r="S81">
        <v>2.1098798006449724</v>
      </c>
      <c r="T81">
        <v>11.158018176487834</v>
      </c>
      <c r="U81" s="115">
        <f t="shared" si="8"/>
        <v>34.6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13.03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34.11</v>
      </c>
      <c r="O82" s="113">
        <f t="shared" si="7"/>
        <v>0.49000000000000199</v>
      </c>
      <c r="P82">
        <v>13.217179712694225</v>
      </c>
      <c r="Q82">
        <v>8.1149223101729699</v>
      </c>
      <c r="R82">
        <v>0</v>
      </c>
      <c r="S82">
        <v>2.1098798006449724</v>
      </c>
      <c r="T82">
        <v>11.158018176487834</v>
      </c>
      <c r="U82" s="115">
        <f t="shared" si="8"/>
        <v>34.6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80</v>
      </c>
      <c r="G83">
        <f t="shared" si="11"/>
        <v>35.6</v>
      </c>
      <c r="H83" s="113"/>
      <c r="I83">
        <f>BRPL_EOD!AA83+BRPL_EOD!AB83</f>
        <v>14.03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35.11</v>
      </c>
      <c r="O83" s="113">
        <f t="shared" si="7"/>
        <v>0.49000000000000199</v>
      </c>
      <c r="P83">
        <v>14.225804614070066</v>
      </c>
      <c r="Q83">
        <v>8.11164910281971</v>
      </c>
      <c r="R83">
        <v>0</v>
      </c>
      <c r="S83">
        <v>2.1090287667331244</v>
      </c>
      <c r="T83">
        <v>11.153517516377102</v>
      </c>
      <c r="U83" s="115">
        <f t="shared" si="8"/>
        <v>35.6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80</v>
      </c>
      <c r="G84">
        <f t="shared" si="11"/>
        <v>35.6</v>
      </c>
      <c r="H84" s="113"/>
      <c r="I84">
        <f>BRPL_EOD!AA84+BRPL_EOD!AB84</f>
        <v>14.03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35.11</v>
      </c>
      <c r="O84" s="113">
        <f t="shared" si="7"/>
        <v>0.49000000000000199</v>
      </c>
      <c r="P84">
        <v>14.225804614070066</v>
      </c>
      <c r="Q84">
        <v>8.11164910281971</v>
      </c>
      <c r="R84">
        <v>0</v>
      </c>
      <c r="S84">
        <v>2.1090287667331244</v>
      </c>
      <c r="T84">
        <v>11.153517516377102</v>
      </c>
      <c r="U84" s="115">
        <f t="shared" si="8"/>
        <v>35.6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3"/>
      <c r="I85">
        <f>BRPL_EOD!AA85+BRPL_EOD!AB85</f>
        <v>14.03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35.11</v>
      </c>
      <c r="O85" s="113">
        <f t="shared" si="7"/>
        <v>0.49000000000000199</v>
      </c>
      <c r="P85">
        <v>14.225804614070066</v>
      </c>
      <c r="Q85">
        <v>8.11164910281971</v>
      </c>
      <c r="R85">
        <v>0</v>
      </c>
      <c r="S85">
        <v>2.1090287667331244</v>
      </c>
      <c r="T85">
        <v>11.153517516377102</v>
      </c>
      <c r="U85" s="115">
        <f t="shared" si="8"/>
        <v>35.6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3"/>
      <c r="I86">
        <f>BRPL_EOD!AA86+BRPL_EOD!AB86</f>
        <v>14.03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35.11</v>
      </c>
      <c r="O86" s="113">
        <f t="shared" si="7"/>
        <v>0.49000000000000199</v>
      </c>
      <c r="P86">
        <v>14.225804614070066</v>
      </c>
      <c r="Q86">
        <v>8.11164910281971</v>
      </c>
      <c r="R86">
        <v>0</v>
      </c>
      <c r="S86">
        <v>2.1090287667331244</v>
      </c>
      <c r="T86">
        <v>11.153517516377102</v>
      </c>
      <c r="U86" s="115">
        <f t="shared" si="8"/>
        <v>35.6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35.11</v>
      </c>
      <c r="O87" s="113">
        <f t="shared" si="7"/>
        <v>0.49000000000000199</v>
      </c>
      <c r="P87">
        <v>14.225804614070066</v>
      </c>
      <c r="Q87">
        <v>8.11164910281971</v>
      </c>
      <c r="R87">
        <v>0</v>
      </c>
      <c r="S87">
        <v>2.1090287667331244</v>
      </c>
      <c r="T87">
        <v>11.153517516377102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35.11</v>
      </c>
      <c r="O88" s="113">
        <f t="shared" si="7"/>
        <v>0.49000000000000199</v>
      </c>
      <c r="P88">
        <v>14.225804614070066</v>
      </c>
      <c r="Q88">
        <v>8.11164910281971</v>
      </c>
      <c r="R88">
        <v>0</v>
      </c>
      <c r="S88">
        <v>2.1090287667331244</v>
      </c>
      <c r="T88">
        <v>11.153517516377102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80</v>
      </c>
      <c r="G89">
        <f t="shared" si="11"/>
        <v>36.6</v>
      </c>
      <c r="H89" s="113"/>
      <c r="I89">
        <f>BRPL_EOD!AA89+BRPL_EOD!AB89</f>
        <v>14.88</v>
      </c>
      <c r="J89">
        <f>BYPL_EOD!AA89+BYPL_EOD!AB89</f>
        <v>8.15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36.11</v>
      </c>
      <c r="O89" s="113">
        <f t="shared" si="7"/>
        <v>0.49000000000000199</v>
      </c>
      <c r="P89">
        <v>15.081916366657437</v>
      </c>
      <c r="Q89">
        <v>8.2605926336194972</v>
      </c>
      <c r="R89">
        <v>0</v>
      </c>
      <c r="S89">
        <v>2.1082248684574911</v>
      </c>
      <c r="T89">
        <v>11.149266131265579</v>
      </c>
      <c r="U89" s="115">
        <f t="shared" si="8"/>
        <v>36.6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80</v>
      </c>
      <c r="G90">
        <f t="shared" si="11"/>
        <v>36.6</v>
      </c>
      <c r="H90" s="113"/>
      <c r="I90">
        <f>BRPL_EOD!AA90+BRPL_EOD!AB90</f>
        <v>14.88</v>
      </c>
      <c r="J90">
        <f>BYPL_EOD!AA90+BYPL_EOD!AB90</f>
        <v>8.15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36.11</v>
      </c>
      <c r="O90" s="113">
        <f t="shared" si="7"/>
        <v>0.49000000000000199</v>
      </c>
      <c r="P90">
        <v>15.081916366657437</v>
      </c>
      <c r="Q90">
        <v>8.2605926336194972</v>
      </c>
      <c r="R90">
        <v>0</v>
      </c>
      <c r="S90">
        <v>2.1082248684574911</v>
      </c>
      <c r="T90">
        <v>11.149266131265579</v>
      </c>
      <c r="U90" s="115">
        <f t="shared" si="8"/>
        <v>36.6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80</v>
      </c>
      <c r="G91">
        <f t="shared" si="11"/>
        <v>36.6</v>
      </c>
      <c r="H91" s="113"/>
      <c r="I91">
        <f>BRPL_EOD!AA91+BRPL_EOD!AB91</f>
        <v>14.88</v>
      </c>
      <c r="J91">
        <f>BYPL_EOD!AA91+BYPL_EOD!AB91</f>
        <v>8.15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36.11</v>
      </c>
      <c r="O91" s="113">
        <f t="shared" si="7"/>
        <v>0.49000000000000199</v>
      </c>
      <c r="P91">
        <v>15.081916366657437</v>
      </c>
      <c r="Q91">
        <v>8.2605926336194972</v>
      </c>
      <c r="R91">
        <v>0</v>
      </c>
      <c r="S91">
        <v>2.1082248684574911</v>
      </c>
      <c r="T91">
        <v>11.149266131265579</v>
      </c>
      <c r="U91" s="115">
        <f t="shared" si="8"/>
        <v>36.6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80</v>
      </c>
      <c r="G92">
        <f t="shared" si="11"/>
        <v>36.6</v>
      </c>
      <c r="H92" s="113"/>
      <c r="I92">
        <f>BRPL_EOD!AA92+BRPL_EOD!AB92</f>
        <v>14.88</v>
      </c>
      <c r="J92">
        <f>BYPL_EOD!AA92+BYPL_EOD!AB92</f>
        <v>8.15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36.11</v>
      </c>
      <c r="O92" s="113">
        <f t="shared" si="7"/>
        <v>0.49000000000000199</v>
      </c>
      <c r="P92">
        <v>15.081916366657437</v>
      </c>
      <c r="Q92">
        <v>8.2605926336194972</v>
      </c>
      <c r="R92">
        <v>0</v>
      </c>
      <c r="S92">
        <v>2.1082248684574911</v>
      </c>
      <c r="T92">
        <v>11.149266131265579</v>
      </c>
      <c r="U92" s="115">
        <f t="shared" si="8"/>
        <v>36.6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80</v>
      </c>
      <c r="G93">
        <f t="shared" si="11"/>
        <v>36.6</v>
      </c>
      <c r="H93" s="113"/>
      <c r="I93">
        <f>BRPL_EOD!AA93+BRPL_EOD!AB93</f>
        <v>14.88</v>
      </c>
      <c r="J93">
        <f>BYPL_EOD!AA93+BYPL_EOD!AB93</f>
        <v>8.15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36.11</v>
      </c>
      <c r="O93" s="113">
        <f t="shared" si="7"/>
        <v>0.49000000000000199</v>
      </c>
      <c r="P93">
        <v>15.081916366657437</v>
      </c>
      <c r="Q93">
        <v>8.2605926336194972</v>
      </c>
      <c r="R93">
        <v>0</v>
      </c>
      <c r="S93">
        <v>2.1082248684574911</v>
      </c>
      <c r="T93">
        <v>11.149266131265579</v>
      </c>
      <c r="U93" s="115">
        <f t="shared" si="8"/>
        <v>36.6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80</v>
      </c>
      <c r="G94">
        <f t="shared" si="11"/>
        <v>36.6</v>
      </c>
      <c r="H94" s="113"/>
      <c r="I94">
        <f>BRPL_EOD!AA94+BRPL_EOD!AB94</f>
        <v>14.88</v>
      </c>
      <c r="J94">
        <f>BYPL_EOD!AA94+BYPL_EOD!AB94</f>
        <v>8.15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36.11</v>
      </c>
      <c r="O94" s="113">
        <f t="shared" si="7"/>
        <v>0.49000000000000199</v>
      </c>
      <c r="P94">
        <v>15.081916366657437</v>
      </c>
      <c r="Q94">
        <v>8.2605926336194972</v>
      </c>
      <c r="R94">
        <v>0</v>
      </c>
      <c r="S94">
        <v>2.1082248684574911</v>
      </c>
      <c r="T94">
        <v>11.149266131265579</v>
      </c>
      <c r="U94" s="115">
        <f t="shared" si="8"/>
        <v>36.6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80</v>
      </c>
      <c r="G95">
        <f t="shared" si="11"/>
        <v>36.6</v>
      </c>
      <c r="H95" s="113"/>
      <c r="I95">
        <f>BRPL_EOD!AA95+BRPL_EOD!AB95</f>
        <v>14.88</v>
      </c>
      <c r="J95">
        <f>BYPL_EOD!AA95+BYPL_EOD!AB95</f>
        <v>8.15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36.11</v>
      </c>
      <c r="O95" s="113">
        <f t="shared" si="7"/>
        <v>0.49000000000000199</v>
      </c>
      <c r="P95">
        <v>15.081916366657437</v>
      </c>
      <c r="Q95">
        <v>8.2605926336194972</v>
      </c>
      <c r="R95">
        <v>0</v>
      </c>
      <c r="S95">
        <v>2.1082248684574911</v>
      </c>
      <c r="T95">
        <v>11.149266131265579</v>
      </c>
      <c r="U95" s="115">
        <f t="shared" si="8"/>
        <v>36.6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80</v>
      </c>
      <c r="G96">
        <f t="shared" si="11"/>
        <v>36.6</v>
      </c>
      <c r="H96" s="113"/>
      <c r="I96">
        <f>BRPL_EOD!AA96+BRPL_EOD!AB96</f>
        <v>14.88</v>
      </c>
      <c r="J96">
        <f>BYPL_EOD!AA96+BYPL_EOD!AB96</f>
        <v>8.15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36.11</v>
      </c>
      <c r="O96" s="113">
        <f t="shared" si="7"/>
        <v>0.49000000000000199</v>
      </c>
      <c r="P96">
        <v>15.081916366657437</v>
      </c>
      <c r="Q96">
        <v>8.2605926336194972</v>
      </c>
      <c r="R96">
        <v>0</v>
      </c>
      <c r="S96">
        <v>2.1082248684574911</v>
      </c>
      <c r="T96">
        <v>11.149266131265579</v>
      </c>
      <c r="U96" s="115">
        <f t="shared" si="8"/>
        <v>36.6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80</v>
      </c>
      <c r="G97">
        <f t="shared" si="11"/>
        <v>36.6</v>
      </c>
      <c r="H97" s="113"/>
      <c r="I97">
        <f>BRPL_EOD!AA97+BRPL_EOD!AB97</f>
        <v>14.88</v>
      </c>
      <c r="J97">
        <f>BYPL_EOD!AA97+BYPL_EOD!AB97</f>
        <v>8.15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36.11</v>
      </c>
      <c r="O97" s="113">
        <f t="shared" si="7"/>
        <v>0.49000000000000199</v>
      </c>
      <c r="P97">
        <v>15.081916366657437</v>
      </c>
      <c r="Q97">
        <v>8.2605926336194972</v>
      </c>
      <c r="R97">
        <v>0</v>
      </c>
      <c r="S97">
        <v>2.1082248684574911</v>
      </c>
      <c r="T97">
        <v>11.149266131265579</v>
      </c>
      <c r="U97" s="115">
        <f t="shared" si="8"/>
        <v>36.6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80</v>
      </c>
      <c r="G98">
        <f t="shared" si="11"/>
        <v>36.6</v>
      </c>
      <c r="H98" s="113"/>
      <c r="I98">
        <f>BRPL_EOD!AA98+BRPL_EOD!AB98</f>
        <v>14.88</v>
      </c>
      <c r="J98">
        <f>BYPL_EOD!AA98+BYPL_EOD!AB98</f>
        <v>8.15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36.11</v>
      </c>
      <c r="O98" s="113">
        <f t="shared" si="7"/>
        <v>0.49000000000000199</v>
      </c>
      <c r="P98">
        <v>15.081916366657437</v>
      </c>
      <c r="Q98">
        <v>8.2605926336194972</v>
      </c>
      <c r="R98">
        <v>0</v>
      </c>
      <c r="S98">
        <v>2.1082248684574911</v>
      </c>
      <c r="T98">
        <v>11.149266131265579</v>
      </c>
      <c r="U98" s="115">
        <f t="shared" si="8"/>
        <v>36.6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0.84864999999999857</v>
      </c>
      <c r="E99" s="115">
        <f t="shared" si="12"/>
        <v>0</v>
      </c>
      <c r="F99" s="115">
        <f t="shared" si="12"/>
        <v>1.92</v>
      </c>
      <c r="G99" s="115">
        <f t="shared" si="12"/>
        <v>0.84864999999999857</v>
      </c>
      <c r="H99" s="115"/>
      <c r="I99" s="115">
        <f t="shared" si="12"/>
        <v>0.33502250000000006</v>
      </c>
      <c r="J99" s="115">
        <f t="shared" si="12"/>
        <v>0.19226749999999973</v>
      </c>
      <c r="K99" s="115">
        <f t="shared" si="12"/>
        <v>0</v>
      </c>
      <c r="L99" s="115">
        <f t="shared" si="12"/>
        <v>4.9230000000000051E-2</v>
      </c>
      <c r="M99" s="115">
        <f t="shared" si="12"/>
        <v>0.26067000000000007</v>
      </c>
      <c r="N99" s="115">
        <f t="shared" si="12"/>
        <v>0.83718999999999988</v>
      </c>
      <c r="O99" s="115">
        <f t="shared" si="12"/>
        <v>1.1460000000000026E-2</v>
      </c>
      <c r="P99" s="115">
        <f t="shared" si="12"/>
        <v>0.33960588591072788</v>
      </c>
      <c r="Q99" s="115">
        <f t="shared" si="12"/>
        <v>0.19489982398410574</v>
      </c>
      <c r="R99" s="115">
        <f t="shared" si="12"/>
        <v>0</v>
      </c>
      <c r="S99" s="115">
        <f t="shared" si="12"/>
        <v>4.9904253442607682E-2</v>
      </c>
      <c r="T99" s="115">
        <f t="shared" si="12"/>
        <v>0.26424003666255841</v>
      </c>
      <c r="U99" s="115">
        <f t="shared" si="12"/>
        <v>0.84864999999999857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269.03999999999996</v>
      </c>
      <c r="E3">
        <f>BAWANA!AM3</f>
        <v>0</v>
      </c>
      <c r="F3">
        <f>(B3+C3)*0.8</f>
        <v>256</v>
      </c>
      <c r="G3">
        <f>(D3+E3)</f>
        <v>269.03999999999996</v>
      </c>
      <c r="H3" s="113"/>
      <c r="I3">
        <f>BRPL_EOD!AI3+BRPL_EOD!AJ3</f>
        <v>99.61</v>
      </c>
      <c r="J3">
        <f>BYPL_EOD!AI3+BYPL_EOD!AJ3</f>
        <v>107.6</v>
      </c>
      <c r="K3">
        <f>MES_EOD!AI3+MES_EOD!AJ3</f>
        <v>5.84</v>
      </c>
      <c r="L3">
        <f>NDMC_EOD!AI3+NDMC_EOD!AJ3</f>
        <v>6</v>
      </c>
      <c r="M3">
        <f>TPDDL_EOD!AI3+TPDDL_EOD!AJ3</f>
        <v>50</v>
      </c>
      <c r="N3">
        <f t="shared" ref="N3:N66" si="0">SUM(I3:M3)</f>
        <v>269.04999999999995</v>
      </c>
      <c r="O3" s="113">
        <f t="shared" ref="O3:O66" si="1">G3-N3</f>
        <v>-9.9999999999909051E-3</v>
      </c>
      <c r="P3">
        <v>99.606297714179519</v>
      </c>
      <c r="Q3">
        <v>107.59600074335626</v>
      </c>
      <c r="R3">
        <v>5.8397829399739827</v>
      </c>
      <c r="S3">
        <v>5.9997769931239553</v>
      </c>
      <c r="T3">
        <v>49.998141609366293</v>
      </c>
      <c r="U3" s="115">
        <f t="shared" ref="U3:U66" si="2">SUM(P3:T3)</f>
        <v>269.04000000000002</v>
      </c>
      <c r="V3" s="113">
        <f t="shared" ref="V3:V66" si="3">G3-U3</f>
        <v>0</v>
      </c>
      <c r="Y3">
        <f>BAWANA!AW3+BAWANA!AX3</f>
        <v>0.48</v>
      </c>
      <c r="Z3">
        <f>BAWANA!BD3+BAWANA!BE3</f>
        <v>0.48</v>
      </c>
      <c r="AA3">
        <f>BAWANA!X3+BAWANA!Y3</f>
        <v>0.48</v>
      </c>
      <c r="AB3">
        <f>BAWANA!AE3+BAWANA!AF3</f>
        <v>0.48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269.03999999999996</v>
      </c>
      <c r="E4">
        <f>BAWANA!AM4</f>
        <v>0</v>
      </c>
      <c r="F4">
        <f t="shared" ref="F4:F67" si="4">(B4+C4)*0.8</f>
        <v>256</v>
      </c>
      <c r="G4">
        <f t="shared" ref="G4:G67" si="5">(D4+E4)</f>
        <v>269.03999999999996</v>
      </c>
      <c r="H4" s="113"/>
      <c r="I4">
        <f>BRPL_EOD!AI4+BRPL_EOD!AJ4</f>
        <v>99.61</v>
      </c>
      <c r="J4">
        <f>BYPL_EOD!AI4+BYPL_EOD!AJ4</f>
        <v>107.6</v>
      </c>
      <c r="K4">
        <f>MES_EOD!AI4+MES_EOD!AJ4</f>
        <v>5.84</v>
      </c>
      <c r="L4">
        <f>NDMC_EOD!AI4+NDMC_EOD!AJ4</f>
        <v>6</v>
      </c>
      <c r="M4">
        <f>TPDDL_EOD!AI4+TPDDL_EOD!AJ4</f>
        <v>50</v>
      </c>
      <c r="N4">
        <f t="shared" si="0"/>
        <v>269.04999999999995</v>
      </c>
      <c r="O4" s="113">
        <f t="shared" si="1"/>
        <v>-9.9999999999909051E-3</v>
      </c>
      <c r="P4">
        <v>99.606297714179519</v>
      </c>
      <c r="Q4">
        <v>107.59600074335626</v>
      </c>
      <c r="R4">
        <v>5.8397829399739827</v>
      </c>
      <c r="S4">
        <v>5.9997769931239553</v>
      </c>
      <c r="T4">
        <v>49.998141609366293</v>
      </c>
      <c r="U4" s="115">
        <f t="shared" si="2"/>
        <v>269.04000000000002</v>
      </c>
      <c r="V4" s="113">
        <f t="shared" si="3"/>
        <v>0</v>
      </c>
      <c r="Y4">
        <f>BAWANA!AW4+BAWANA!AX4</f>
        <v>0.48</v>
      </c>
      <c r="Z4">
        <f>BAWANA!BD4+BAWANA!BE4</f>
        <v>0.48</v>
      </c>
      <c r="AA4">
        <f>BAWANA!X4+BAWANA!Y4</f>
        <v>0.48</v>
      </c>
      <c r="AB4">
        <f>BAWANA!AE4+BAWANA!AF4</f>
        <v>0.48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269.03999999999996</v>
      </c>
      <c r="E5">
        <f>BAWANA!AM5</f>
        <v>0</v>
      </c>
      <c r="F5">
        <f t="shared" si="4"/>
        <v>256</v>
      </c>
      <c r="G5">
        <f t="shared" si="5"/>
        <v>269.03999999999996</v>
      </c>
      <c r="H5" s="113"/>
      <c r="I5">
        <f>BRPL_EOD!AI5+BRPL_EOD!AJ5</f>
        <v>99.61</v>
      </c>
      <c r="J5">
        <f>BYPL_EOD!AI5+BYPL_EOD!AJ5</f>
        <v>107.6</v>
      </c>
      <c r="K5">
        <f>MES_EOD!AI5+MES_EOD!AJ5</f>
        <v>5.84</v>
      </c>
      <c r="L5">
        <f>NDMC_EOD!AI5+NDMC_EOD!AJ5</f>
        <v>6</v>
      </c>
      <c r="M5">
        <f>TPDDL_EOD!AI5+TPDDL_EOD!AJ5</f>
        <v>50</v>
      </c>
      <c r="N5">
        <f t="shared" si="0"/>
        <v>269.04999999999995</v>
      </c>
      <c r="O5" s="113">
        <f t="shared" si="1"/>
        <v>-9.9999999999909051E-3</v>
      </c>
      <c r="P5">
        <v>99.606297714179519</v>
      </c>
      <c r="Q5">
        <v>107.59600074335626</v>
      </c>
      <c r="R5">
        <v>5.8397829399739827</v>
      </c>
      <c r="S5">
        <v>5.9997769931239553</v>
      </c>
      <c r="T5">
        <v>49.998141609366293</v>
      </c>
      <c r="U5" s="115">
        <f t="shared" si="2"/>
        <v>269.04000000000002</v>
      </c>
      <c r="V5" s="113">
        <f t="shared" si="3"/>
        <v>0</v>
      </c>
      <c r="Y5">
        <f>BAWANA!AW5+BAWANA!AX5</f>
        <v>0.48</v>
      </c>
      <c r="Z5">
        <f>BAWANA!BD5+BAWANA!BE5</f>
        <v>0.48</v>
      </c>
      <c r="AA5">
        <f>BAWANA!X5+BAWANA!Y5</f>
        <v>0.48</v>
      </c>
      <c r="AB5">
        <f>BAWANA!AE5+BAWANA!AF5</f>
        <v>0.48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269.03999999999996</v>
      </c>
      <c r="E6">
        <f>BAWANA!AM6</f>
        <v>0</v>
      </c>
      <c r="F6">
        <f t="shared" si="4"/>
        <v>256</v>
      </c>
      <c r="G6">
        <f t="shared" si="5"/>
        <v>269.03999999999996</v>
      </c>
      <c r="H6" s="113"/>
      <c r="I6">
        <f>BRPL_EOD!AI6+BRPL_EOD!AJ6</f>
        <v>99.61</v>
      </c>
      <c r="J6">
        <f>BYPL_EOD!AI6+BYPL_EOD!AJ6</f>
        <v>107.6</v>
      </c>
      <c r="K6">
        <f>MES_EOD!AI6+MES_EOD!AJ6</f>
        <v>5.84</v>
      </c>
      <c r="L6">
        <f>NDMC_EOD!AI6+NDMC_EOD!AJ6</f>
        <v>6</v>
      </c>
      <c r="M6">
        <f>TPDDL_EOD!AI6+TPDDL_EOD!AJ6</f>
        <v>50</v>
      </c>
      <c r="N6">
        <f t="shared" si="0"/>
        <v>269.04999999999995</v>
      </c>
      <c r="O6" s="113">
        <f t="shared" si="1"/>
        <v>-9.9999999999909051E-3</v>
      </c>
      <c r="P6">
        <v>99.606297714179519</v>
      </c>
      <c r="Q6">
        <v>107.59600074335626</v>
      </c>
      <c r="R6">
        <v>5.8397829399739827</v>
      </c>
      <c r="S6">
        <v>5.9997769931239553</v>
      </c>
      <c r="T6">
        <v>49.998141609366293</v>
      </c>
      <c r="U6" s="115">
        <f t="shared" si="2"/>
        <v>269.04000000000002</v>
      </c>
      <c r="V6" s="113">
        <f t="shared" si="3"/>
        <v>0</v>
      </c>
      <c r="Y6">
        <f>BAWANA!AW6+BAWANA!AX6</f>
        <v>0.48</v>
      </c>
      <c r="Z6">
        <f>BAWANA!BD6+BAWANA!BE6</f>
        <v>0.48</v>
      </c>
      <c r="AA6">
        <f>BAWANA!X6+BAWANA!Y6</f>
        <v>0.48</v>
      </c>
      <c r="AB6">
        <f>BAWANA!AE6+BAWANA!AF6</f>
        <v>0.48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269.03999999999996</v>
      </c>
      <c r="E7">
        <f>BAWANA!AM7</f>
        <v>0</v>
      </c>
      <c r="F7">
        <f t="shared" si="4"/>
        <v>256</v>
      </c>
      <c r="G7">
        <f t="shared" si="5"/>
        <v>269.03999999999996</v>
      </c>
      <c r="H7" s="113"/>
      <c r="I7">
        <f>BRPL_EOD!AI7+BRPL_EOD!AJ7</f>
        <v>99.61</v>
      </c>
      <c r="J7">
        <f>BYPL_EOD!AI7+BYPL_EOD!AJ7</f>
        <v>107.6</v>
      </c>
      <c r="K7">
        <f>MES_EOD!AI7+MES_EOD!AJ7</f>
        <v>5.84</v>
      </c>
      <c r="L7">
        <f>NDMC_EOD!AI7+NDMC_EOD!AJ7</f>
        <v>6</v>
      </c>
      <c r="M7">
        <f>TPDDL_EOD!AI7+TPDDL_EOD!AJ7</f>
        <v>50</v>
      </c>
      <c r="N7">
        <f t="shared" si="0"/>
        <v>269.04999999999995</v>
      </c>
      <c r="O7" s="113">
        <f t="shared" si="1"/>
        <v>-9.9999999999909051E-3</v>
      </c>
      <c r="P7">
        <v>99.606297714179519</v>
      </c>
      <c r="Q7">
        <v>107.59600074335626</v>
      </c>
      <c r="R7">
        <v>5.8397829399739827</v>
      </c>
      <c r="S7">
        <v>5.9997769931239553</v>
      </c>
      <c r="T7">
        <v>49.998141609366293</v>
      </c>
      <c r="U7" s="115">
        <f t="shared" si="2"/>
        <v>269.04000000000002</v>
      </c>
      <c r="V7" s="113">
        <f t="shared" si="3"/>
        <v>0</v>
      </c>
      <c r="Y7">
        <f>BAWANA!AW7+BAWANA!AX7</f>
        <v>0.48</v>
      </c>
      <c r="Z7">
        <f>BAWANA!BD7+BAWANA!BE7</f>
        <v>0.48</v>
      </c>
      <c r="AA7">
        <f>BAWANA!X7+BAWANA!Y7</f>
        <v>0.48</v>
      </c>
      <c r="AB7">
        <f>BAWANA!AE7+BAWANA!AF7</f>
        <v>0.48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269.03999999999996</v>
      </c>
      <c r="E8">
        <f>BAWANA!AM8</f>
        <v>0</v>
      </c>
      <c r="F8">
        <f t="shared" si="4"/>
        <v>256</v>
      </c>
      <c r="G8">
        <f t="shared" si="5"/>
        <v>269.03999999999996</v>
      </c>
      <c r="H8" s="113"/>
      <c r="I8">
        <f>BRPL_EOD!AI8+BRPL_EOD!AJ8</f>
        <v>99.61</v>
      </c>
      <c r="J8">
        <f>BYPL_EOD!AI8+BYPL_EOD!AJ8</f>
        <v>107.6</v>
      </c>
      <c r="K8">
        <f>MES_EOD!AI8+MES_EOD!AJ8</f>
        <v>5.84</v>
      </c>
      <c r="L8">
        <f>NDMC_EOD!AI8+NDMC_EOD!AJ8</f>
        <v>6</v>
      </c>
      <c r="M8">
        <f>TPDDL_EOD!AI8+TPDDL_EOD!AJ8</f>
        <v>50</v>
      </c>
      <c r="N8">
        <f t="shared" si="0"/>
        <v>269.04999999999995</v>
      </c>
      <c r="O8" s="113">
        <f t="shared" si="1"/>
        <v>-9.9999999999909051E-3</v>
      </c>
      <c r="P8">
        <v>99.606297714179519</v>
      </c>
      <c r="Q8">
        <v>107.59600074335626</v>
      </c>
      <c r="R8">
        <v>5.8397829399739827</v>
      </c>
      <c r="S8">
        <v>5.9997769931239553</v>
      </c>
      <c r="T8">
        <v>49.998141609366293</v>
      </c>
      <c r="U8" s="115">
        <f t="shared" si="2"/>
        <v>269.04000000000002</v>
      </c>
      <c r="V8" s="113">
        <f t="shared" si="3"/>
        <v>0</v>
      </c>
      <c r="Y8">
        <f>BAWANA!AW8+BAWANA!AX8</f>
        <v>0.48</v>
      </c>
      <c r="Z8">
        <f>BAWANA!BD8+BAWANA!BE8</f>
        <v>0.48</v>
      </c>
      <c r="AA8">
        <f>BAWANA!X8+BAWANA!Y8</f>
        <v>0.48</v>
      </c>
      <c r="AB8">
        <f>BAWANA!AE8+BAWANA!AF8</f>
        <v>0.48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269.03999999999996</v>
      </c>
      <c r="E9">
        <f>BAWANA!AM9</f>
        <v>0</v>
      </c>
      <c r="F9">
        <f t="shared" si="4"/>
        <v>256</v>
      </c>
      <c r="G9">
        <f t="shared" si="5"/>
        <v>269.03999999999996</v>
      </c>
      <c r="H9" s="113"/>
      <c r="I9">
        <f>BRPL_EOD!AI9+BRPL_EOD!AJ9</f>
        <v>99.61</v>
      </c>
      <c r="J9">
        <f>BYPL_EOD!AI9+BYPL_EOD!AJ9</f>
        <v>107.6</v>
      </c>
      <c r="K9">
        <f>MES_EOD!AI9+MES_EOD!AJ9</f>
        <v>5.84</v>
      </c>
      <c r="L9">
        <f>NDMC_EOD!AI9+NDMC_EOD!AJ9</f>
        <v>6</v>
      </c>
      <c r="M9">
        <f>TPDDL_EOD!AI9+TPDDL_EOD!AJ9</f>
        <v>50</v>
      </c>
      <c r="N9">
        <f t="shared" si="0"/>
        <v>269.04999999999995</v>
      </c>
      <c r="O9" s="113">
        <f t="shared" si="1"/>
        <v>-9.9999999999909051E-3</v>
      </c>
      <c r="P9">
        <v>99.606297714179519</v>
      </c>
      <c r="Q9">
        <v>107.59600074335626</v>
      </c>
      <c r="R9">
        <v>5.8397829399739827</v>
      </c>
      <c r="S9">
        <v>5.9997769931239553</v>
      </c>
      <c r="T9">
        <v>49.998141609366293</v>
      </c>
      <c r="U9" s="115">
        <f t="shared" si="2"/>
        <v>269.04000000000002</v>
      </c>
      <c r="V9" s="113">
        <f t="shared" si="3"/>
        <v>0</v>
      </c>
      <c r="Y9">
        <f>BAWANA!AW9+BAWANA!AX9</f>
        <v>0.48</v>
      </c>
      <c r="Z9">
        <f>BAWANA!BD9+BAWANA!BE9</f>
        <v>0.48</v>
      </c>
      <c r="AA9">
        <f>BAWANA!X9+BAWANA!Y9</f>
        <v>0.48</v>
      </c>
      <c r="AB9">
        <f>BAWANA!AE9+BAWANA!AF9</f>
        <v>0.48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269.03999999999996</v>
      </c>
      <c r="E10">
        <f>BAWANA!AM10</f>
        <v>0</v>
      </c>
      <c r="F10">
        <f t="shared" si="4"/>
        <v>256</v>
      </c>
      <c r="G10">
        <f t="shared" si="5"/>
        <v>269.03999999999996</v>
      </c>
      <c r="H10" s="113"/>
      <c r="I10">
        <f>BRPL_EOD!AI10+BRPL_EOD!AJ10</f>
        <v>99.61</v>
      </c>
      <c r="J10">
        <f>BYPL_EOD!AI10+BYPL_EOD!AJ10</f>
        <v>107.6</v>
      </c>
      <c r="K10">
        <f>MES_EOD!AI10+MES_EOD!AJ10</f>
        <v>5.84</v>
      </c>
      <c r="L10">
        <f>NDMC_EOD!AI10+NDMC_EOD!AJ10</f>
        <v>6</v>
      </c>
      <c r="M10">
        <f>TPDDL_EOD!AI10+TPDDL_EOD!AJ10</f>
        <v>50</v>
      </c>
      <c r="N10">
        <f t="shared" si="0"/>
        <v>269.04999999999995</v>
      </c>
      <c r="O10" s="113">
        <f t="shared" si="1"/>
        <v>-9.9999999999909051E-3</v>
      </c>
      <c r="P10">
        <v>99.606297714179519</v>
      </c>
      <c r="Q10">
        <v>107.59600074335626</v>
      </c>
      <c r="R10">
        <v>5.8397829399739827</v>
      </c>
      <c r="S10">
        <v>5.9997769931239553</v>
      </c>
      <c r="T10">
        <v>49.998141609366293</v>
      </c>
      <c r="U10" s="115">
        <f t="shared" si="2"/>
        <v>269.04000000000002</v>
      </c>
      <c r="V10" s="113">
        <f t="shared" si="3"/>
        <v>0</v>
      </c>
      <c r="Y10">
        <f>BAWANA!AW10+BAWANA!AX10</f>
        <v>0.48</v>
      </c>
      <c r="Z10">
        <f>BAWANA!BD10+BAWANA!BE10</f>
        <v>0.48</v>
      </c>
      <c r="AA10">
        <f>BAWANA!X10+BAWANA!Y10</f>
        <v>0.48</v>
      </c>
      <c r="AB10">
        <f>BAWANA!AE10+BAWANA!AF10</f>
        <v>0.48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221.26</v>
      </c>
      <c r="E11">
        <f>BAWANA!AM11</f>
        <v>0</v>
      </c>
      <c r="F11">
        <f t="shared" si="4"/>
        <v>256</v>
      </c>
      <c r="G11">
        <f t="shared" si="5"/>
        <v>221.26</v>
      </c>
      <c r="H11" s="113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17.78</v>
      </c>
      <c r="M11">
        <f>TPDDL_EOD!AI11+TPDDL_EOD!AJ11</f>
        <v>53.02</v>
      </c>
      <c r="N11">
        <f t="shared" si="0"/>
        <v>221.25000000000003</v>
      </c>
      <c r="O11" s="113">
        <f t="shared" si="1"/>
        <v>9.9999999999624833E-3</v>
      </c>
      <c r="P11">
        <v>99.614502158272202</v>
      </c>
      <c r="Q11">
        <v>45.002129608210559</v>
      </c>
      <c r="R11">
        <v>5.84</v>
      </c>
      <c r="S11">
        <v>17.780845905127457</v>
      </c>
      <c r="T11">
        <v>53.022522328389748</v>
      </c>
      <c r="U11" s="115">
        <f t="shared" si="2"/>
        <v>221.25999999999996</v>
      </c>
      <c r="V11" s="113">
        <f t="shared" si="3"/>
        <v>0</v>
      </c>
      <c r="Y11">
        <f>BAWANA!AW11+BAWANA!AX11</f>
        <v>24.37</v>
      </c>
      <c r="Z11">
        <f>BAWANA!BD11+BAWANA!BE11</f>
        <v>24.37</v>
      </c>
      <c r="AA11">
        <f>BAWANA!X11+BAWANA!Y11</f>
        <v>24.37</v>
      </c>
      <c r="AB11">
        <f>BAWANA!AE11+BAWANA!AF11</f>
        <v>24.37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221.26</v>
      </c>
      <c r="E12">
        <f>BAWANA!AM12</f>
        <v>0</v>
      </c>
      <c r="F12">
        <f t="shared" si="4"/>
        <v>256</v>
      </c>
      <c r="G12">
        <f t="shared" si="5"/>
        <v>221.26</v>
      </c>
      <c r="H12" s="113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17.78</v>
      </c>
      <c r="M12">
        <f>TPDDL_EOD!AI12+TPDDL_EOD!AJ12</f>
        <v>53.02</v>
      </c>
      <c r="N12">
        <f t="shared" si="0"/>
        <v>221.25000000000003</v>
      </c>
      <c r="O12" s="113">
        <f t="shared" si="1"/>
        <v>9.9999999999624833E-3</v>
      </c>
      <c r="P12">
        <v>99.614502158272202</v>
      </c>
      <c r="Q12">
        <v>45.002129608210559</v>
      </c>
      <c r="R12">
        <v>5.84</v>
      </c>
      <c r="S12">
        <v>17.780845905127457</v>
      </c>
      <c r="T12">
        <v>53.022522328389748</v>
      </c>
      <c r="U12" s="115">
        <f t="shared" si="2"/>
        <v>221.25999999999996</v>
      </c>
      <c r="V12" s="113">
        <f t="shared" si="3"/>
        <v>0</v>
      </c>
      <c r="Y12">
        <f>BAWANA!AW12+BAWANA!AX12</f>
        <v>24.37</v>
      </c>
      <c r="Z12">
        <f>BAWANA!BD12+BAWANA!BE12</f>
        <v>24.37</v>
      </c>
      <c r="AA12">
        <f>BAWANA!X12+BAWANA!Y12</f>
        <v>24.37</v>
      </c>
      <c r="AB12">
        <f>BAWANA!AE12+BAWANA!AF12</f>
        <v>24.37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221.26</v>
      </c>
      <c r="E13">
        <f>BAWANA!AM13</f>
        <v>0</v>
      </c>
      <c r="F13">
        <f t="shared" si="4"/>
        <v>256</v>
      </c>
      <c r="G13">
        <f t="shared" si="5"/>
        <v>221.26</v>
      </c>
      <c r="H13" s="113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17.78</v>
      </c>
      <c r="M13">
        <f>TPDDL_EOD!AI13+TPDDL_EOD!AJ13</f>
        <v>53.02</v>
      </c>
      <c r="N13">
        <f t="shared" si="0"/>
        <v>221.25000000000003</v>
      </c>
      <c r="O13" s="113">
        <f t="shared" si="1"/>
        <v>9.9999999999624833E-3</v>
      </c>
      <c r="P13">
        <v>99.614502158272202</v>
      </c>
      <c r="Q13">
        <v>45.002129608210559</v>
      </c>
      <c r="R13">
        <v>5.84</v>
      </c>
      <c r="S13">
        <v>17.780845905127457</v>
      </c>
      <c r="T13">
        <v>53.022522328389748</v>
      </c>
      <c r="U13" s="115">
        <f t="shared" si="2"/>
        <v>221.25999999999996</v>
      </c>
      <c r="V13" s="113">
        <f t="shared" si="3"/>
        <v>0</v>
      </c>
      <c r="Y13">
        <f>BAWANA!AW13+BAWANA!AX13</f>
        <v>24.37</v>
      </c>
      <c r="Z13">
        <f>BAWANA!BD13+BAWANA!BE13</f>
        <v>24.37</v>
      </c>
      <c r="AA13">
        <f>BAWANA!X13+BAWANA!Y13</f>
        <v>24.37</v>
      </c>
      <c r="AB13">
        <f>BAWANA!AE13+BAWANA!AF13</f>
        <v>24.37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221.26</v>
      </c>
      <c r="E14">
        <f>BAWANA!AM14</f>
        <v>0</v>
      </c>
      <c r="F14">
        <f t="shared" si="4"/>
        <v>256</v>
      </c>
      <c r="G14">
        <f t="shared" si="5"/>
        <v>221.26</v>
      </c>
      <c r="H14" s="113"/>
      <c r="I14">
        <f>BRPL_EOD!AI14+BRPL_EOD!AJ14</f>
        <v>99.61</v>
      </c>
      <c r="J14">
        <f>BYPL_EOD!AI14+BYPL_EOD!AJ14</f>
        <v>45</v>
      </c>
      <c r="K14">
        <f>MES_EOD!AI14+MES_EOD!AJ14</f>
        <v>5.84</v>
      </c>
      <c r="L14">
        <f>NDMC_EOD!AI14+NDMC_EOD!AJ14</f>
        <v>17.78</v>
      </c>
      <c r="M14">
        <f>TPDDL_EOD!AI14+TPDDL_EOD!AJ14</f>
        <v>53.02</v>
      </c>
      <c r="N14">
        <f t="shared" si="0"/>
        <v>221.25000000000003</v>
      </c>
      <c r="O14" s="113">
        <f t="shared" si="1"/>
        <v>9.9999999999624833E-3</v>
      </c>
      <c r="P14">
        <v>99.614502158272202</v>
      </c>
      <c r="Q14">
        <v>45.002129608210559</v>
      </c>
      <c r="R14">
        <v>5.84</v>
      </c>
      <c r="S14">
        <v>17.780845905127457</v>
      </c>
      <c r="T14">
        <v>53.022522328389748</v>
      </c>
      <c r="U14" s="115">
        <f t="shared" si="2"/>
        <v>221.25999999999996</v>
      </c>
      <c r="V14" s="113">
        <f t="shared" si="3"/>
        <v>0</v>
      </c>
      <c r="Y14">
        <f>BAWANA!AW14+BAWANA!AX14</f>
        <v>24.37</v>
      </c>
      <c r="Z14">
        <f>BAWANA!BD14+BAWANA!BE14</f>
        <v>24.37</v>
      </c>
      <c r="AA14">
        <f>BAWANA!X14+BAWANA!Y14</f>
        <v>24.37</v>
      </c>
      <c r="AB14">
        <f>BAWANA!AE14+BAWANA!AF14</f>
        <v>24.37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221.26</v>
      </c>
      <c r="E15">
        <f>BAWANA!AM15</f>
        <v>0</v>
      </c>
      <c r="F15">
        <f t="shared" si="4"/>
        <v>256</v>
      </c>
      <c r="G15">
        <f t="shared" si="5"/>
        <v>221.26</v>
      </c>
      <c r="H15" s="113"/>
      <c r="I15">
        <f>BRPL_EOD!AI15+BRPL_EOD!AJ15</f>
        <v>99.61</v>
      </c>
      <c r="J15">
        <f>BYPL_EOD!AI15+BYPL_EOD!AJ15</f>
        <v>45</v>
      </c>
      <c r="K15">
        <f>MES_EOD!AI15+MES_EOD!AJ15</f>
        <v>5.84</v>
      </c>
      <c r="L15">
        <f>NDMC_EOD!AI15+NDMC_EOD!AJ15</f>
        <v>17.78</v>
      </c>
      <c r="M15">
        <f>TPDDL_EOD!AI15+TPDDL_EOD!AJ15</f>
        <v>53.02</v>
      </c>
      <c r="N15">
        <f t="shared" si="0"/>
        <v>221.25000000000003</v>
      </c>
      <c r="O15" s="113">
        <f t="shared" si="1"/>
        <v>9.9999999999624833E-3</v>
      </c>
      <c r="P15">
        <v>99.614502158272202</v>
      </c>
      <c r="Q15">
        <v>45.002129608210559</v>
      </c>
      <c r="R15">
        <v>5.84</v>
      </c>
      <c r="S15">
        <v>17.780845905127457</v>
      </c>
      <c r="T15">
        <v>53.022522328389748</v>
      </c>
      <c r="U15" s="115">
        <f t="shared" si="2"/>
        <v>221.25999999999996</v>
      </c>
      <c r="V15" s="113">
        <f t="shared" si="3"/>
        <v>0</v>
      </c>
      <c r="Y15">
        <f>BAWANA!AW15+BAWANA!AX15</f>
        <v>24.37</v>
      </c>
      <c r="Z15">
        <f>BAWANA!BD15+BAWANA!BE15</f>
        <v>24.37</v>
      </c>
      <c r="AA15">
        <f>BAWANA!X15+BAWANA!Y15</f>
        <v>24.37</v>
      </c>
      <c r="AB15">
        <f>BAWANA!AE15+BAWANA!AF15</f>
        <v>24.37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221.26</v>
      </c>
      <c r="E16">
        <f>BAWANA!AM16</f>
        <v>0</v>
      </c>
      <c r="F16">
        <f t="shared" si="4"/>
        <v>256</v>
      </c>
      <c r="G16">
        <f t="shared" si="5"/>
        <v>221.26</v>
      </c>
      <c r="H16" s="113"/>
      <c r="I16">
        <f>BRPL_EOD!AI16+BRPL_EOD!AJ16</f>
        <v>99.61</v>
      </c>
      <c r="J16">
        <f>BYPL_EOD!AI16+BYPL_EOD!AJ16</f>
        <v>45</v>
      </c>
      <c r="K16">
        <f>MES_EOD!AI16+MES_EOD!AJ16</f>
        <v>5.84</v>
      </c>
      <c r="L16">
        <f>NDMC_EOD!AI16+NDMC_EOD!AJ16</f>
        <v>17.78</v>
      </c>
      <c r="M16">
        <f>TPDDL_EOD!AI16+TPDDL_EOD!AJ16</f>
        <v>53.02</v>
      </c>
      <c r="N16">
        <f t="shared" si="0"/>
        <v>221.25000000000003</v>
      </c>
      <c r="O16" s="113">
        <f t="shared" si="1"/>
        <v>9.9999999999624833E-3</v>
      </c>
      <c r="P16">
        <v>99.614502158272202</v>
      </c>
      <c r="Q16">
        <v>45.002129608210559</v>
      </c>
      <c r="R16">
        <v>5.84</v>
      </c>
      <c r="S16">
        <v>17.780845905127457</v>
      </c>
      <c r="T16">
        <v>53.022522328389748</v>
      </c>
      <c r="U16" s="115">
        <f t="shared" si="2"/>
        <v>221.25999999999996</v>
      </c>
      <c r="V16" s="113">
        <f t="shared" si="3"/>
        <v>0</v>
      </c>
      <c r="Y16">
        <f>BAWANA!AW16+BAWANA!AX16</f>
        <v>24.37</v>
      </c>
      <c r="Z16">
        <f>BAWANA!BD16+BAWANA!BE16</f>
        <v>24.37</v>
      </c>
      <c r="AA16">
        <f>BAWANA!X16+BAWANA!Y16</f>
        <v>24.37</v>
      </c>
      <c r="AB16">
        <f>BAWANA!AE16+BAWANA!AF16</f>
        <v>24.37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221.26</v>
      </c>
      <c r="E17">
        <f>BAWANA!AM17</f>
        <v>0</v>
      </c>
      <c r="F17">
        <f t="shared" si="4"/>
        <v>256</v>
      </c>
      <c r="G17">
        <f t="shared" si="5"/>
        <v>221.26</v>
      </c>
      <c r="H17" s="113"/>
      <c r="I17">
        <f>BRPL_EOD!AI17+BRPL_EOD!AJ17</f>
        <v>99.61</v>
      </c>
      <c r="J17">
        <f>BYPL_EOD!AI17+BYPL_EOD!AJ17</f>
        <v>45</v>
      </c>
      <c r="K17">
        <f>MES_EOD!AI17+MES_EOD!AJ17</f>
        <v>5.84</v>
      </c>
      <c r="L17">
        <f>NDMC_EOD!AI17+NDMC_EOD!AJ17</f>
        <v>17.78</v>
      </c>
      <c r="M17">
        <f>TPDDL_EOD!AI17+TPDDL_EOD!AJ17</f>
        <v>53.02</v>
      </c>
      <c r="N17">
        <f t="shared" si="0"/>
        <v>221.25000000000003</v>
      </c>
      <c r="O17" s="113">
        <f t="shared" si="1"/>
        <v>9.9999999999624833E-3</v>
      </c>
      <c r="P17">
        <v>99.614502158272202</v>
      </c>
      <c r="Q17">
        <v>45.002129608210559</v>
      </c>
      <c r="R17">
        <v>5.84</v>
      </c>
      <c r="S17">
        <v>17.780845905127457</v>
      </c>
      <c r="T17">
        <v>53.022522328389748</v>
      </c>
      <c r="U17" s="115">
        <f t="shared" si="2"/>
        <v>221.25999999999996</v>
      </c>
      <c r="V17" s="113">
        <f t="shared" si="3"/>
        <v>0</v>
      </c>
      <c r="Y17">
        <f>BAWANA!AW17+BAWANA!AX17</f>
        <v>24.37</v>
      </c>
      <c r="Z17">
        <f>BAWANA!BD17+BAWANA!BE17</f>
        <v>24.37</v>
      </c>
      <c r="AA17">
        <f>BAWANA!X17+BAWANA!Y17</f>
        <v>24.37</v>
      </c>
      <c r="AB17">
        <f>BAWANA!AE17+BAWANA!AF17</f>
        <v>24.37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221.26</v>
      </c>
      <c r="E18">
        <f>BAWANA!AM18</f>
        <v>0</v>
      </c>
      <c r="F18">
        <f t="shared" si="4"/>
        <v>256</v>
      </c>
      <c r="G18">
        <f t="shared" si="5"/>
        <v>221.26</v>
      </c>
      <c r="H18" s="113"/>
      <c r="I18">
        <f>BRPL_EOD!AI18+BRPL_EOD!AJ18</f>
        <v>99.61</v>
      </c>
      <c r="J18">
        <f>BYPL_EOD!AI18+BYPL_EOD!AJ18</f>
        <v>45</v>
      </c>
      <c r="K18">
        <f>MES_EOD!AI18+MES_EOD!AJ18</f>
        <v>5.84</v>
      </c>
      <c r="L18">
        <f>NDMC_EOD!AI18+NDMC_EOD!AJ18</f>
        <v>17.78</v>
      </c>
      <c r="M18">
        <f>TPDDL_EOD!AI18+TPDDL_EOD!AJ18</f>
        <v>53.02</v>
      </c>
      <c r="N18">
        <f t="shared" si="0"/>
        <v>221.25000000000003</v>
      </c>
      <c r="O18" s="113">
        <f t="shared" si="1"/>
        <v>9.9999999999624833E-3</v>
      </c>
      <c r="P18">
        <v>99.614502158272202</v>
      </c>
      <c r="Q18">
        <v>45.002129608210559</v>
      </c>
      <c r="R18">
        <v>5.84</v>
      </c>
      <c r="S18">
        <v>17.780845905127457</v>
      </c>
      <c r="T18">
        <v>53.022522328389748</v>
      </c>
      <c r="U18" s="115">
        <f t="shared" si="2"/>
        <v>221.25999999999996</v>
      </c>
      <c r="V18" s="113">
        <f t="shared" si="3"/>
        <v>0</v>
      </c>
      <c r="Y18">
        <f>BAWANA!AW18+BAWANA!AX18</f>
        <v>24.37</v>
      </c>
      <c r="Z18">
        <f>BAWANA!BD18+BAWANA!BE18</f>
        <v>24.37</v>
      </c>
      <c r="AA18">
        <f>BAWANA!X18+BAWANA!Y18</f>
        <v>24.37</v>
      </c>
      <c r="AB18">
        <f>BAWANA!AE18+BAWANA!AF18</f>
        <v>24.37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221.26</v>
      </c>
      <c r="E19">
        <f>BAWANA!AM19</f>
        <v>0</v>
      </c>
      <c r="F19">
        <f t="shared" si="4"/>
        <v>256</v>
      </c>
      <c r="G19">
        <f t="shared" si="5"/>
        <v>221.26</v>
      </c>
      <c r="H19" s="113"/>
      <c r="I19">
        <f>BRPL_EOD!AI19+BRPL_EOD!AJ19</f>
        <v>99.61</v>
      </c>
      <c r="J19">
        <f>BYPL_EOD!AI19+BYPL_EOD!AJ19</f>
        <v>45</v>
      </c>
      <c r="K19">
        <f>MES_EOD!AI19+MES_EOD!AJ19</f>
        <v>5.84</v>
      </c>
      <c r="L19">
        <f>NDMC_EOD!AI19+NDMC_EOD!AJ19</f>
        <v>17.78</v>
      </c>
      <c r="M19">
        <f>TPDDL_EOD!AI19+TPDDL_EOD!AJ19</f>
        <v>53.02</v>
      </c>
      <c r="N19">
        <f t="shared" si="0"/>
        <v>221.25000000000003</v>
      </c>
      <c r="O19" s="113">
        <f t="shared" si="1"/>
        <v>9.9999999999624833E-3</v>
      </c>
      <c r="P19">
        <v>99.614502158272202</v>
      </c>
      <c r="Q19">
        <v>45.002129608210559</v>
      </c>
      <c r="R19">
        <v>5.84</v>
      </c>
      <c r="S19">
        <v>17.780845905127457</v>
      </c>
      <c r="T19">
        <v>53.022522328389748</v>
      </c>
      <c r="U19" s="115">
        <f t="shared" si="2"/>
        <v>221.25999999999996</v>
      </c>
      <c r="V19" s="113">
        <f t="shared" si="3"/>
        <v>0</v>
      </c>
      <c r="Y19">
        <f>BAWANA!AW19+BAWANA!AX19</f>
        <v>24.37</v>
      </c>
      <c r="Z19">
        <f>BAWANA!BD19+BAWANA!BE19</f>
        <v>24.37</v>
      </c>
      <c r="AA19">
        <f>BAWANA!X19+BAWANA!Y19</f>
        <v>24.37</v>
      </c>
      <c r="AB19">
        <f>BAWANA!AE19+BAWANA!AF19</f>
        <v>24.37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221.26</v>
      </c>
      <c r="E20">
        <f>BAWANA!AM20</f>
        <v>0</v>
      </c>
      <c r="F20">
        <f t="shared" si="4"/>
        <v>256</v>
      </c>
      <c r="G20">
        <f t="shared" si="5"/>
        <v>221.26</v>
      </c>
      <c r="H20" s="113"/>
      <c r="I20">
        <f>BRPL_EOD!AI20+BRPL_EOD!AJ20</f>
        <v>99.61</v>
      </c>
      <c r="J20">
        <f>BYPL_EOD!AI20+BYPL_EOD!AJ20</f>
        <v>45</v>
      </c>
      <c r="K20">
        <f>MES_EOD!AI20+MES_EOD!AJ20</f>
        <v>5.84</v>
      </c>
      <c r="L20">
        <f>NDMC_EOD!AI20+NDMC_EOD!AJ20</f>
        <v>17.78</v>
      </c>
      <c r="M20">
        <f>TPDDL_EOD!AI20+TPDDL_EOD!AJ20</f>
        <v>53.02</v>
      </c>
      <c r="N20">
        <f t="shared" si="0"/>
        <v>221.25000000000003</v>
      </c>
      <c r="O20" s="113">
        <f t="shared" si="1"/>
        <v>9.9999999999624833E-3</v>
      </c>
      <c r="P20">
        <v>99.614502158272202</v>
      </c>
      <c r="Q20">
        <v>45.002129608210559</v>
      </c>
      <c r="R20">
        <v>5.84</v>
      </c>
      <c r="S20">
        <v>17.780845905127457</v>
      </c>
      <c r="T20">
        <v>53.022522328389748</v>
      </c>
      <c r="U20" s="115">
        <f t="shared" si="2"/>
        <v>221.25999999999996</v>
      </c>
      <c r="V20" s="113">
        <f t="shared" si="3"/>
        <v>0</v>
      </c>
      <c r="Y20">
        <f>BAWANA!AW20+BAWANA!AX20</f>
        <v>24.37</v>
      </c>
      <c r="Z20">
        <f>BAWANA!BD20+BAWANA!BE20</f>
        <v>24.37</v>
      </c>
      <c r="AA20">
        <f>BAWANA!X20+BAWANA!Y20</f>
        <v>24.37</v>
      </c>
      <c r="AB20">
        <f>BAWANA!AE20+BAWANA!AF20</f>
        <v>24.37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221.26</v>
      </c>
      <c r="E21">
        <f>BAWANA!AM21</f>
        <v>0</v>
      </c>
      <c r="F21">
        <f t="shared" si="4"/>
        <v>256</v>
      </c>
      <c r="G21">
        <f t="shared" si="5"/>
        <v>221.26</v>
      </c>
      <c r="H21" s="113"/>
      <c r="I21">
        <f>BRPL_EOD!AI21+BRPL_EOD!AJ21</f>
        <v>99.61</v>
      </c>
      <c r="J21">
        <f>BYPL_EOD!AI21+BYPL_EOD!AJ21</f>
        <v>45</v>
      </c>
      <c r="K21">
        <f>MES_EOD!AI21+MES_EOD!AJ21</f>
        <v>5.84</v>
      </c>
      <c r="L21">
        <f>NDMC_EOD!AI21+NDMC_EOD!AJ21</f>
        <v>17.78</v>
      </c>
      <c r="M21">
        <f>TPDDL_EOD!AI21+TPDDL_EOD!AJ21</f>
        <v>53.02</v>
      </c>
      <c r="N21">
        <f t="shared" si="0"/>
        <v>221.25000000000003</v>
      </c>
      <c r="O21" s="113">
        <f t="shared" si="1"/>
        <v>9.9999999999624833E-3</v>
      </c>
      <c r="P21">
        <v>99.614502158272202</v>
      </c>
      <c r="Q21">
        <v>45.002129608210559</v>
      </c>
      <c r="R21">
        <v>5.84</v>
      </c>
      <c r="S21">
        <v>17.780845905127457</v>
      </c>
      <c r="T21">
        <v>53.022522328389748</v>
      </c>
      <c r="U21" s="115">
        <f t="shared" si="2"/>
        <v>221.25999999999996</v>
      </c>
      <c r="V21" s="113">
        <f t="shared" si="3"/>
        <v>0</v>
      </c>
      <c r="Y21">
        <f>BAWANA!AW21+BAWANA!AX21</f>
        <v>24.37</v>
      </c>
      <c r="Z21">
        <f>BAWANA!BD21+BAWANA!BE21</f>
        <v>24.37</v>
      </c>
      <c r="AA21">
        <f>BAWANA!X21+BAWANA!Y21</f>
        <v>24.37</v>
      </c>
      <c r="AB21">
        <f>BAWANA!AE21+BAWANA!AF21</f>
        <v>24.37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221.26</v>
      </c>
      <c r="E22">
        <f>BAWANA!AM22</f>
        <v>0</v>
      </c>
      <c r="F22">
        <f t="shared" si="4"/>
        <v>256</v>
      </c>
      <c r="G22">
        <f t="shared" si="5"/>
        <v>221.26</v>
      </c>
      <c r="H22" s="113"/>
      <c r="I22">
        <f>BRPL_EOD!AI22+BRPL_EOD!AJ22</f>
        <v>99.61</v>
      </c>
      <c r="J22">
        <f>BYPL_EOD!AI22+BYPL_EOD!AJ22</f>
        <v>45</v>
      </c>
      <c r="K22">
        <f>MES_EOD!AI22+MES_EOD!AJ22</f>
        <v>5.84</v>
      </c>
      <c r="L22">
        <f>NDMC_EOD!AI22+NDMC_EOD!AJ22</f>
        <v>17.78</v>
      </c>
      <c r="M22">
        <f>TPDDL_EOD!AI22+TPDDL_EOD!AJ22</f>
        <v>53.02</v>
      </c>
      <c r="N22">
        <f t="shared" si="0"/>
        <v>221.25000000000003</v>
      </c>
      <c r="O22" s="113">
        <f t="shared" si="1"/>
        <v>9.9999999999624833E-3</v>
      </c>
      <c r="P22">
        <v>99.614502158272202</v>
      </c>
      <c r="Q22">
        <v>45.002129608210559</v>
      </c>
      <c r="R22">
        <v>5.84</v>
      </c>
      <c r="S22">
        <v>17.780845905127457</v>
      </c>
      <c r="T22">
        <v>53.022522328389748</v>
      </c>
      <c r="U22" s="115">
        <f t="shared" si="2"/>
        <v>221.25999999999996</v>
      </c>
      <c r="V22" s="113">
        <f t="shared" si="3"/>
        <v>0</v>
      </c>
      <c r="Y22">
        <f>BAWANA!AW22+BAWANA!AX22</f>
        <v>24.37</v>
      </c>
      <c r="Z22">
        <f>BAWANA!BD22+BAWANA!BE22</f>
        <v>24.37</v>
      </c>
      <c r="AA22">
        <f>BAWANA!X22+BAWANA!Y22</f>
        <v>24.37</v>
      </c>
      <c r="AB22">
        <f>BAWANA!AE22+BAWANA!AF22</f>
        <v>24.37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221.26</v>
      </c>
      <c r="E23">
        <f>BAWANA!AM23</f>
        <v>0</v>
      </c>
      <c r="F23">
        <f t="shared" si="4"/>
        <v>256</v>
      </c>
      <c r="G23">
        <f t="shared" si="5"/>
        <v>221.26</v>
      </c>
      <c r="H23" s="113"/>
      <c r="I23">
        <f>BRPL_EOD!AI23+BRPL_EOD!AJ23</f>
        <v>99.61</v>
      </c>
      <c r="J23">
        <f>BYPL_EOD!AI23+BYPL_EOD!AJ23</f>
        <v>45</v>
      </c>
      <c r="K23">
        <f>MES_EOD!AI23+MES_EOD!AJ23</f>
        <v>5.84</v>
      </c>
      <c r="L23">
        <f>NDMC_EOD!AI23+NDMC_EOD!AJ23</f>
        <v>17.78</v>
      </c>
      <c r="M23">
        <f>TPDDL_EOD!AI23+TPDDL_EOD!AJ23</f>
        <v>53.02</v>
      </c>
      <c r="N23">
        <f t="shared" si="0"/>
        <v>221.25000000000003</v>
      </c>
      <c r="O23" s="113">
        <f t="shared" si="1"/>
        <v>9.9999999999624833E-3</v>
      </c>
      <c r="P23">
        <v>99.614502158272202</v>
      </c>
      <c r="Q23">
        <v>45.002129608210559</v>
      </c>
      <c r="R23">
        <v>5.84</v>
      </c>
      <c r="S23">
        <v>17.780845905127457</v>
      </c>
      <c r="T23">
        <v>53.022522328389748</v>
      </c>
      <c r="U23" s="115">
        <f t="shared" si="2"/>
        <v>221.25999999999996</v>
      </c>
      <c r="V23" s="113">
        <f t="shared" si="3"/>
        <v>0</v>
      </c>
      <c r="Y23">
        <f>BAWANA!AW23+BAWANA!AX23</f>
        <v>24.37</v>
      </c>
      <c r="Z23">
        <f>BAWANA!BD23+BAWANA!BE23</f>
        <v>24.37</v>
      </c>
      <c r="AA23">
        <f>BAWANA!X23+BAWANA!Y23</f>
        <v>24.37</v>
      </c>
      <c r="AB23">
        <f>BAWANA!AE23+BAWANA!AF23</f>
        <v>24.37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221.26</v>
      </c>
      <c r="E24">
        <f>BAWANA!AM24</f>
        <v>0</v>
      </c>
      <c r="F24">
        <f t="shared" si="4"/>
        <v>256</v>
      </c>
      <c r="G24">
        <f t="shared" si="5"/>
        <v>221.26</v>
      </c>
      <c r="H24" s="113"/>
      <c r="I24">
        <f>BRPL_EOD!AI24+BRPL_EOD!AJ24</f>
        <v>99.61</v>
      </c>
      <c r="J24">
        <f>BYPL_EOD!AI24+BYPL_EOD!AJ24</f>
        <v>45</v>
      </c>
      <c r="K24">
        <f>MES_EOD!AI24+MES_EOD!AJ24</f>
        <v>5.84</v>
      </c>
      <c r="L24">
        <f>NDMC_EOD!AI24+NDMC_EOD!AJ24</f>
        <v>17.78</v>
      </c>
      <c r="M24">
        <f>TPDDL_EOD!AI24+TPDDL_EOD!AJ24</f>
        <v>53.02</v>
      </c>
      <c r="N24">
        <f t="shared" si="0"/>
        <v>221.25000000000003</v>
      </c>
      <c r="O24" s="113">
        <f t="shared" si="1"/>
        <v>9.9999999999624833E-3</v>
      </c>
      <c r="P24">
        <v>99.614502158272202</v>
      </c>
      <c r="Q24">
        <v>45.002129608210559</v>
      </c>
      <c r="R24">
        <v>5.84</v>
      </c>
      <c r="S24">
        <v>17.780845905127457</v>
      </c>
      <c r="T24">
        <v>53.022522328389748</v>
      </c>
      <c r="U24" s="115">
        <f t="shared" si="2"/>
        <v>221.25999999999996</v>
      </c>
      <c r="V24" s="113">
        <f t="shared" si="3"/>
        <v>0</v>
      </c>
      <c r="Y24">
        <f>BAWANA!AW24+BAWANA!AX24</f>
        <v>24.37</v>
      </c>
      <c r="Z24">
        <f>BAWANA!BD24+BAWANA!BE24</f>
        <v>24.37</v>
      </c>
      <c r="AA24">
        <f>BAWANA!X24+BAWANA!Y24</f>
        <v>24.37</v>
      </c>
      <c r="AB24">
        <f>BAWANA!AE24+BAWANA!AF24</f>
        <v>24.37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221.26</v>
      </c>
      <c r="E25">
        <f>BAWANA!AM25</f>
        <v>0</v>
      </c>
      <c r="F25">
        <f t="shared" si="4"/>
        <v>256</v>
      </c>
      <c r="G25">
        <f t="shared" si="5"/>
        <v>221.26</v>
      </c>
      <c r="H25" s="113"/>
      <c r="I25">
        <f>BRPL_EOD!AI25+BRPL_EOD!AJ25</f>
        <v>99.61</v>
      </c>
      <c r="J25">
        <f>BYPL_EOD!AI25+BYPL_EOD!AJ25</f>
        <v>45</v>
      </c>
      <c r="K25">
        <f>MES_EOD!AI25+MES_EOD!AJ25</f>
        <v>5.84</v>
      </c>
      <c r="L25">
        <f>NDMC_EOD!AI25+NDMC_EOD!AJ25</f>
        <v>17.78</v>
      </c>
      <c r="M25">
        <f>TPDDL_EOD!AI25+TPDDL_EOD!AJ25</f>
        <v>53.02</v>
      </c>
      <c r="N25">
        <f t="shared" si="0"/>
        <v>221.25000000000003</v>
      </c>
      <c r="O25" s="113">
        <f t="shared" si="1"/>
        <v>9.9999999999624833E-3</v>
      </c>
      <c r="P25">
        <v>99.614502158272202</v>
      </c>
      <c r="Q25">
        <v>45.002129608210559</v>
      </c>
      <c r="R25">
        <v>5.84</v>
      </c>
      <c r="S25">
        <v>17.780845905127457</v>
      </c>
      <c r="T25">
        <v>53.022522328389748</v>
      </c>
      <c r="U25" s="115">
        <f t="shared" si="2"/>
        <v>221.25999999999996</v>
      </c>
      <c r="V25" s="113">
        <f t="shared" si="3"/>
        <v>0</v>
      </c>
      <c r="Y25">
        <f>BAWANA!AW25+BAWANA!AX25</f>
        <v>24.37</v>
      </c>
      <c r="Z25">
        <f>BAWANA!BD25+BAWANA!BE25</f>
        <v>24.37</v>
      </c>
      <c r="AA25">
        <f>BAWANA!X25+BAWANA!Y25</f>
        <v>24.37</v>
      </c>
      <c r="AB25">
        <f>BAWANA!AE25+BAWANA!AF25</f>
        <v>24.37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221.26</v>
      </c>
      <c r="E26">
        <f>BAWANA!AM26</f>
        <v>0</v>
      </c>
      <c r="F26">
        <f t="shared" si="4"/>
        <v>256</v>
      </c>
      <c r="G26">
        <f t="shared" si="5"/>
        <v>221.26</v>
      </c>
      <c r="H26" s="113"/>
      <c r="I26">
        <f>BRPL_EOD!AI26+BRPL_EOD!AJ26</f>
        <v>99.61</v>
      </c>
      <c r="J26">
        <f>BYPL_EOD!AI26+BYPL_EOD!AJ26</f>
        <v>45</v>
      </c>
      <c r="K26">
        <f>MES_EOD!AI26+MES_EOD!AJ26</f>
        <v>5.84</v>
      </c>
      <c r="L26">
        <f>NDMC_EOD!AI26+NDMC_EOD!AJ26</f>
        <v>17.78</v>
      </c>
      <c r="M26">
        <f>TPDDL_EOD!AI26+TPDDL_EOD!AJ26</f>
        <v>53.02</v>
      </c>
      <c r="N26">
        <f t="shared" si="0"/>
        <v>221.25000000000003</v>
      </c>
      <c r="O26" s="113">
        <f t="shared" si="1"/>
        <v>9.9999999999624833E-3</v>
      </c>
      <c r="P26">
        <v>99.614502158272202</v>
      </c>
      <c r="Q26">
        <v>45.002129608210559</v>
      </c>
      <c r="R26">
        <v>5.84</v>
      </c>
      <c r="S26">
        <v>17.780845905127457</v>
      </c>
      <c r="T26">
        <v>53.022522328389748</v>
      </c>
      <c r="U26" s="115">
        <f t="shared" si="2"/>
        <v>221.25999999999996</v>
      </c>
      <c r="V26" s="113">
        <f t="shared" si="3"/>
        <v>0</v>
      </c>
      <c r="Y26">
        <f>BAWANA!AW26+BAWANA!AX26</f>
        <v>24.37</v>
      </c>
      <c r="Z26">
        <f>BAWANA!BD26+BAWANA!BE26</f>
        <v>24.37</v>
      </c>
      <c r="AA26">
        <f>BAWANA!X26+BAWANA!Y26</f>
        <v>24.37</v>
      </c>
      <c r="AB26">
        <f>BAWANA!AE26+BAWANA!AF26</f>
        <v>24.37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3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3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5">
        <f t="shared" si="9"/>
        <v>216.18000000000004</v>
      </c>
      <c r="V71" s="113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3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3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5">
        <f t="shared" si="9"/>
        <v>216.18000000000004</v>
      </c>
      <c r="V72" s="113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3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3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5">
        <f t="shared" si="9"/>
        <v>216.18000000000004</v>
      </c>
      <c r="V73" s="113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3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3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5">
        <f t="shared" si="9"/>
        <v>216.18000000000004</v>
      </c>
      <c r="V74" s="113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219.2</v>
      </c>
      <c r="E75">
        <f>BAWANA!AM75</f>
        <v>0</v>
      </c>
      <c r="F75">
        <f t="shared" si="11"/>
        <v>256</v>
      </c>
      <c r="G75">
        <f t="shared" si="12"/>
        <v>219.2</v>
      </c>
      <c r="H75" s="113"/>
      <c r="I75">
        <f>BRPL_EOD!AI75+BRPL_EOD!AJ75</f>
        <v>82</v>
      </c>
      <c r="J75">
        <f>BYPL_EOD!AI75+BYPL_EOD!AJ75</f>
        <v>57.6</v>
      </c>
      <c r="K75">
        <f>MES_EOD!AI75+MES_EOD!AJ75</f>
        <v>5.84</v>
      </c>
      <c r="L75">
        <f>NDMC_EOD!AI75+NDMC_EOD!AJ75</f>
        <v>18.53</v>
      </c>
      <c r="M75">
        <f>TPDDL_EOD!AI75+TPDDL_EOD!AJ75</f>
        <v>55.24</v>
      </c>
      <c r="N75">
        <f t="shared" si="7"/>
        <v>219.21</v>
      </c>
      <c r="O75" s="113">
        <f t="shared" si="8"/>
        <v>-1.0000000000019327E-2</v>
      </c>
      <c r="P75">
        <v>81.996259294740199</v>
      </c>
      <c r="Q75">
        <v>57.597372382646775</v>
      </c>
      <c r="R75">
        <v>5.8397335887961308</v>
      </c>
      <c r="S75">
        <v>18.529154691847999</v>
      </c>
      <c r="T75">
        <v>55.237480041968887</v>
      </c>
      <c r="U75" s="115">
        <f t="shared" si="9"/>
        <v>219.2</v>
      </c>
      <c r="V75" s="113">
        <f t="shared" si="10"/>
        <v>0</v>
      </c>
      <c r="Y75">
        <f>BAWANA!AW75+BAWANA!AX75</f>
        <v>25.4</v>
      </c>
      <c r="Z75">
        <f>BAWANA!BD75+BAWANA!BE75</f>
        <v>25.4</v>
      </c>
      <c r="AA75">
        <f>BAWANA!X75+BAWANA!Y75</f>
        <v>25.4</v>
      </c>
      <c r="AB75">
        <f>BAWANA!AE75+BAWANA!AF75</f>
        <v>25.4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219.2</v>
      </c>
      <c r="E76">
        <f>BAWANA!AM76</f>
        <v>0</v>
      </c>
      <c r="F76">
        <f t="shared" si="11"/>
        <v>256</v>
      </c>
      <c r="G76">
        <f t="shared" si="12"/>
        <v>219.2</v>
      </c>
      <c r="H76" s="113"/>
      <c r="I76">
        <f>BRPL_EOD!AI76+BRPL_EOD!AJ76</f>
        <v>82</v>
      </c>
      <c r="J76">
        <f>BYPL_EOD!AI76+BYPL_EOD!AJ76</f>
        <v>57.6</v>
      </c>
      <c r="K76">
        <f>MES_EOD!AI76+MES_EOD!AJ76</f>
        <v>5.84</v>
      </c>
      <c r="L76">
        <f>NDMC_EOD!AI76+NDMC_EOD!AJ76</f>
        <v>18.53</v>
      </c>
      <c r="M76">
        <f>TPDDL_EOD!AI76+TPDDL_EOD!AJ76</f>
        <v>55.24</v>
      </c>
      <c r="N76">
        <f t="shared" si="7"/>
        <v>219.21</v>
      </c>
      <c r="O76" s="113">
        <f t="shared" si="8"/>
        <v>-1.0000000000019327E-2</v>
      </c>
      <c r="P76">
        <v>81.996259294740199</v>
      </c>
      <c r="Q76">
        <v>57.597372382646775</v>
      </c>
      <c r="R76">
        <v>5.8397335887961308</v>
      </c>
      <c r="S76">
        <v>18.529154691847999</v>
      </c>
      <c r="T76">
        <v>55.237480041968887</v>
      </c>
      <c r="U76" s="115">
        <f t="shared" si="9"/>
        <v>219.2</v>
      </c>
      <c r="V76" s="113">
        <f t="shared" si="10"/>
        <v>0</v>
      </c>
      <c r="Y76">
        <f>BAWANA!AW76+BAWANA!AX76</f>
        <v>25.4</v>
      </c>
      <c r="Z76">
        <f>BAWANA!BD76+BAWANA!BE76</f>
        <v>25.4</v>
      </c>
      <c r="AA76">
        <f>BAWANA!X76+BAWANA!Y76</f>
        <v>25.4</v>
      </c>
      <c r="AB76">
        <f>BAWANA!AE76+BAWANA!AF76</f>
        <v>25.4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219.2</v>
      </c>
      <c r="E77">
        <f>BAWANA!AM77</f>
        <v>0</v>
      </c>
      <c r="F77">
        <f t="shared" si="11"/>
        <v>256</v>
      </c>
      <c r="G77">
        <f t="shared" si="12"/>
        <v>219.2</v>
      </c>
      <c r="H77" s="113"/>
      <c r="I77">
        <f>BRPL_EOD!AI77+BRPL_EOD!AJ77</f>
        <v>82</v>
      </c>
      <c r="J77">
        <f>BYPL_EOD!AI77+BYPL_EOD!AJ77</f>
        <v>57.6</v>
      </c>
      <c r="K77">
        <f>MES_EOD!AI77+MES_EOD!AJ77</f>
        <v>5.84</v>
      </c>
      <c r="L77">
        <f>NDMC_EOD!AI77+NDMC_EOD!AJ77</f>
        <v>18.53</v>
      </c>
      <c r="M77">
        <f>TPDDL_EOD!AI77+TPDDL_EOD!AJ77</f>
        <v>55.24</v>
      </c>
      <c r="N77">
        <f t="shared" si="7"/>
        <v>219.21</v>
      </c>
      <c r="O77" s="113">
        <f t="shared" si="8"/>
        <v>-1.0000000000019327E-2</v>
      </c>
      <c r="P77">
        <v>81.996259294740199</v>
      </c>
      <c r="Q77">
        <v>57.597372382646775</v>
      </c>
      <c r="R77">
        <v>5.8397335887961308</v>
      </c>
      <c r="S77">
        <v>18.529154691847999</v>
      </c>
      <c r="T77">
        <v>55.237480041968887</v>
      </c>
      <c r="U77" s="115">
        <f t="shared" si="9"/>
        <v>219.2</v>
      </c>
      <c r="V77" s="113">
        <f t="shared" si="10"/>
        <v>0</v>
      </c>
      <c r="Y77">
        <f>BAWANA!AW77+BAWANA!AX77</f>
        <v>25.4</v>
      </c>
      <c r="Z77">
        <f>BAWANA!BD77+BAWANA!BE77</f>
        <v>25.4</v>
      </c>
      <c r="AA77">
        <f>BAWANA!X77+BAWANA!Y77</f>
        <v>25.4</v>
      </c>
      <c r="AB77">
        <f>BAWANA!AE77+BAWANA!AF77</f>
        <v>25.4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219.2</v>
      </c>
      <c r="E78">
        <f>BAWANA!AM78</f>
        <v>0</v>
      </c>
      <c r="F78">
        <f t="shared" si="11"/>
        <v>256</v>
      </c>
      <c r="G78">
        <f t="shared" si="12"/>
        <v>219.2</v>
      </c>
      <c r="H78" s="113"/>
      <c r="I78">
        <f>BRPL_EOD!AI78+BRPL_EOD!AJ78</f>
        <v>82</v>
      </c>
      <c r="J78">
        <f>BYPL_EOD!AI78+BYPL_EOD!AJ78</f>
        <v>57.6</v>
      </c>
      <c r="K78">
        <f>MES_EOD!AI78+MES_EOD!AJ78</f>
        <v>5.84</v>
      </c>
      <c r="L78">
        <f>NDMC_EOD!AI78+NDMC_EOD!AJ78</f>
        <v>18.53</v>
      </c>
      <c r="M78">
        <f>TPDDL_EOD!AI78+TPDDL_EOD!AJ78</f>
        <v>55.24</v>
      </c>
      <c r="N78">
        <f t="shared" si="7"/>
        <v>219.21</v>
      </c>
      <c r="O78" s="113">
        <f t="shared" si="8"/>
        <v>-1.0000000000019327E-2</v>
      </c>
      <c r="P78">
        <v>81.996259294740199</v>
      </c>
      <c r="Q78">
        <v>57.597372382646775</v>
      </c>
      <c r="R78">
        <v>5.8397335887961308</v>
      </c>
      <c r="S78">
        <v>18.529154691847999</v>
      </c>
      <c r="T78">
        <v>55.237480041968887</v>
      </c>
      <c r="U78" s="115">
        <f t="shared" si="9"/>
        <v>219.2</v>
      </c>
      <c r="V78" s="113">
        <f t="shared" si="10"/>
        <v>0</v>
      </c>
      <c r="Y78">
        <f>BAWANA!AW78+BAWANA!AX78</f>
        <v>25.4</v>
      </c>
      <c r="Z78">
        <f>BAWANA!BD78+BAWANA!BE78</f>
        <v>25.4</v>
      </c>
      <c r="AA78">
        <f>BAWANA!X78+BAWANA!Y78</f>
        <v>25.4</v>
      </c>
      <c r="AB78">
        <f>BAWANA!AE78+BAWANA!AF78</f>
        <v>25.4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253.46</v>
      </c>
      <c r="E79">
        <f>BAWANA!AM79</f>
        <v>0</v>
      </c>
      <c r="F79">
        <f t="shared" si="11"/>
        <v>256</v>
      </c>
      <c r="G79">
        <f t="shared" si="12"/>
        <v>253.46</v>
      </c>
      <c r="H79" s="113"/>
      <c r="I79">
        <f>BRPL_EOD!AI79+BRPL_EOD!AJ79</f>
        <v>84</v>
      </c>
      <c r="J79">
        <f>BYPL_EOD!AI79+BYPL_EOD!AJ79</f>
        <v>107.6</v>
      </c>
      <c r="K79">
        <f>MES_EOD!AI79+MES_EOD!AJ79</f>
        <v>5.84</v>
      </c>
      <c r="L79">
        <f>NDMC_EOD!AI79+NDMC_EOD!AJ79</f>
        <v>6.03</v>
      </c>
      <c r="M79">
        <f>TPDDL_EOD!AI79+TPDDL_EOD!AJ79</f>
        <v>50</v>
      </c>
      <c r="N79">
        <f t="shared" si="7"/>
        <v>253.47</v>
      </c>
      <c r="O79" s="113">
        <f t="shared" si="8"/>
        <v>-9.9999999999909051E-3</v>
      </c>
      <c r="P79">
        <v>83.996685998342997</v>
      </c>
      <c r="Q79">
        <v>107.59575492168699</v>
      </c>
      <c r="R79">
        <v>5.8397695979800375</v>
      </c>
      <c r="S79">
        <v>6.0297621020239083</v>
      </c>
      <c r="T79">
        <v>49.998027379966075</v>
      </c>
      <c r="U79" s="115">
        <f t="shared" si="9"/>
        <v>253.46000000000004</v>
      </c>
      <c r="V79" s="113">
        <f t="shared" si="10"/>
        <v>0</v>
      </c>
      <c r="Y79">
        <f>BAWANA!AW79+BAWANA!AX79</f>
        <v>8.27</v>
      </c>
      <c r="Z79">
        <f>BAWANA!BD79+BAWANA!BE79</f>
        <v>8.27</v>
      </c>
      <c r="AA79">
        <f>BAWANA!X79+BAWANA!Y79</f>
        <v>8.27</v>
      </c>
      <c r="AB79">
        <f>BAWANA!AE79+BAWANA!AF79</f>
        <v>8.27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253.46</v>
      </c>
      <c r="E80">
        <f>BAWANA!AM80</f>
        <v>0</v>
      </c>
      <c r="F80">
        <f t="shared" si="11"/>
        <v>256</v>
      </c>
      <c r="G80">
        <f t="shared" si="12"/>
        <v>253.46</v>
      </c>
      <c r="H80" s="113"/>
      <c r="I80">
        <f>BRPL_EOD!AI80+BRPL_EOD!AJ80</f>
        <v>84</v>
      </c>
      <c r="J80">
        <f>BYPL_EOD!AI80+BYPL_EOD!AJ80</f>
        <v>107.6</v>
      </c>
      <c r="K80">
        <f>MES_EOD!AI80+MES_EOD!AJ80</f>
        <v>5.84</v>
      </c>
      <c r="L80">
        <f>NDMC_EOD!AI80+NDMC_EOD!AJ80</f>
        <v>6.03</v>
      </c>
      <c r="M80">
        <f>TPDDL_EOD!AI80+TPDDL_EOD!AJ80</f>
        <v>50</v>
      </c>
      <c r="N80">
        <f t="shared" si="7"/>
        <v>253.47</v>
      </c>
      <c r="O80" s="113">
        <f t="shared" si="8"/>
        <v>-9.9999999999909051E-3</v>
      </c>
      <c r="P80">
        <v>83.996685998342997</v>
      </c>
      <c r="Q80">
        <v>107.59575492168699</v>
      </c>
      <c r="R80">
        <v>5.8397695979800375</v>
      </c>
      <c r="S80">
        <v>6.0297621020239083</v>
      </c>
      <c r="T80">
        <v>49.998027379966075</v>
      </c>
      <c r="U80" s="115">
        <f t="shared" si="9"/>
        <v>253.46000000000004</v>
      </c>
      <c r="V80" s="113">
        <f t="shared" si="10"/>
        <v>0</v>
      </c>
      <c r="Y80">
        <f>BAWANA!AW80+BAWANA!AX80</f>
        <v>8.27</v>
      </c>
      <c r="Z80">
        <f>BAWANA!BD80+BAWANA!BE80</f>
        <v>8.27</v>
      </c>
      <c r="AA80">
        <f>BAWANA!X80+BAWANA!Y80</f>
        <v>8.27</v>
      </c>
      <c r="AB80">
        <f>BAWANA!AE80+BAWANA!AF80</f>
        <v>8.27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253.46</v>
      </c>
      <c r="E81">
        <f>BAWANA!AM81</f>
        <v>0</v>
      </c>
      <c r="F81">
        <f t="shared" si="11"/>
        <v>256</v>
      </c>
      <c r="G81">
        <f t="shared" si="12"/>
        <v>253.46</v>
      </c>
      <c r="H81" s="113"/>
      <c r="I81">
        <f>BRPL_EOD!AI81+BRPL_EOD!AJ81</f>
        <v>84</v>
      </c>
      <c r="J81">
        <f>BYPL_EOD!AI81+BYPL_EOD!AJ81</f>
        <v>107.6</v>
      </c>
      <c r="K81">
        <f>MES_EOD!AI81+MES_EOD!AJ81</f>
        <v>5.84</v>
      </c>
      <c r="L81">
        <f>NDMC_EOD!AI81+NDMC_EOD!AJ81</f>
        <v>6.03</v>
      </c>
      <c r="M81">
        <f>TPDDL_EOD!AI81+TPDDL_EOD!AJ81</f>
        <v>50</v>
      </c>
      <c r="N81">
        <f t="shared" si="7"/>
        <v>253.47</v>
      </c>
      <c r="O81" s="113">
        <f t="shared" si="8"/>
        <v>-9.9999999999909051E-3</v>
      </c>
      <c r="P81">
        <v>83.996685998342997</v>
      </c>
      <c r="Q81">
        <v>107.59575492168699</v>
      </c>
      <c r="R81">
        <v>5.8397695979800375</v>
      </c>
      <c r="S81">
        <v>6.0297621020239083</v>
      </c>
      <c r="T81">
        <v>49.998027379966075</v>
      </c>
      <c r="U81" s="115">
        <f t="shared" si="9"/>
        <v>253.46000000000004</v>
      </c>
      <c r="V81" s="113">
        <f t="shared" si="10"/>
        <v>0</v>
      </c>
      <c r="Y81">
        <f>BAWANA!AW81+BAWANA!AX81</f>
        <v>8.27</v>
      </c>
      <c r="Z81">
        <f>BAWANA!BD81+BAWANA!BE81</f>
        <v>8.27</v>
      </c>
      <c r="AA81">
        <f>BAWANA!X81+BAWANA!Y81</f>
        <v>8.27</v>
      </c>
      <c r="AB81">
        <f>BAWANA!AE81+BAWANA!AF81</f>
        <v>8.27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253.46</v>
      </c>
      <c r="E82">
        <f>BAWANA!AM82</f>
        <v>0</v>
      </c>
      <c r="F82">
        <f t="shared" si="11"/>
        <v>256</v>
      </c>
      <c r="G82">
        <f t="shared" si="12"/>
        <v>253.46</v>
      </c>
      <c r="H82" s="113"/>
      <c r="I82">
        <f>BRPL_EOD!AI82+BRPL_EOD!AJ82</f>
        <v>84</v>
      </c>
      <c r="J82">
        <f>BYPL_EOD!AI82+BYPL_EOD!AJ82</f>
        <v>107.6</v>
      </c>
      <c r="K82">
        <f>MES_EOD!AI82+MES_EOD!AJ82</f>
        <v>5.84</v>
      </c>
      <c r="L82">
        <f>NDMC_EOD!AI82+NDMC_EOD!AJ82</f>
        <v>6.03</v>
      </c>
      <c r="M82">
        <f>TPDDL_EOD!AI82+TPDDL_EOD!AJ82</f>
        <v>50</v>
      </c>
      <c r="N82">
        <f t="shared" si="7"/>
        <v>253.47</v>
      </c>
      <c r="O82" s="113">
        <f t="shared" si="8"/>
        <v>-9.9999999999909051E-3</v>
      </c>
      <c r="P82">
        <v>83.996685998342997</v>
      </c>
      <c r="Q82">
        <v>107.59575492168699</v>
      </c>
      <c r="R82">
        <v>5.8397695979800375</v>
      </c>
      <c r="S82">
        <v>6.0297621020239083</v>
      </c>
      <c r="T82">
        <v>49.998027379966075</v>
      </c>
      <c r="U82" s="115">
        <f t="shared" si="9"/>
        <v>253.46000000000004</v>
      </c>
      <c r="V82" s="113">
        <f t="shared" si="10"/>
        <v>0</v>
      </c>
      <c r="Y82">
        <f>BAWANA!AW82+BAWANA!AX82</f>
        <v>8.27</v>
      </c>
      <c r="Z82">
        <f>BAWANA!BD82+BAWANA!BE82</f>
        <v>8.27</v>
      </c>
      <c r="AA82">
        <f>BAWANA!X82+BAWANA!Y82</f>
        <v>8.27</v>
      </c>
      <c r="AB82">
        <f>BAWANA!AE82+BAWANA!AF82</f>
        <v>8.27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269.03999999999996</v>
      </c>
      <c r="E83">
        <f>BAWANA!AM83</f>
        <v>0</v>
      </c>
      <c r="F83">
        <f t="shared" si="11"/>
        <v>256</v>
      </c>
      <c r="G83">
        <f t="shared" si="12"/>
        <v>269.03999999999996</v>
      </c>
      <c r="H83" s="113"/>
      <c r="I83">
        <f>BRPL_EOD!AI83+BRPL_EOD!AJ83</f>
        <v>99.61</v>
      </c>
      <c r="J83">
        <f>BYPL_EOD!AI83+BYPL_EOD!AJ83</f>
        <v>107.6</v>
      </c>
      <c r="K83">
        <f>MES_EOD!AI83+MES_EOD!AJ83</f>
        <v>5.84</v>
      </c>
      <c r="L83">
        <f>NDMC_EOD!AI83+NDMC_EOD!AJ83</f>
        <v>6</v>
      </c>
      <c r="M83">
        <f>TPDDL_EOD!AI83+TPDDL_EOD!AJ83</f>
        <v>50</v>
      </c>
      <c r="N83">
        <f t="shared" si="7"/>
        <v>269.04999999999995</v>
      </c>
      <c r="O83" s="113">
        <f t="shared" si="8"/>
        <v>-9.9999999999909051E-3</v>
      </c>
      <c r="P83">
        <v>99.606297714179519</v>
      </c>
      <c r="Q83">
        <v>107.59600074335626</v>
      </c>
      <c r="R83">
        <v>5.8397829399739827</v>
      </c>
      <c r="S83">
        <v>5.9997769931239553</v>
      </c>
      <c r="T83">
        <v>49.998141609366293</v>
      </c>
      <c r="U83" s="115">
        <f t="shared" si="9"/>
        <v>269.04000000000002</v>
      </c>
      <c r="V83" s="113">
        <f t="shared" si="10"/>
        <v>0</v>
      </c>
      <c r="Y83">
        <f>BAWANA!AW83+BAWANA!AX83</f>
        <v>0.48</v>
      </c>
      <c r="Z83">
        <f>BAWANA!BD83+BAWANA!BE83</f>
        <v>0.48</v>
      </c>
      <c r="AA83">
        <f>BAWANA!X83+BAWANA!Y83</f>
        <v>0.48</v>
      </c>
      <c r="AB83">
        <f>BAWANA!AE83+BAWANA!AF83</f>
        <v>0.48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269.03999999999996</v>
      </c>
      <c r="E84">
        <f>BAWANA!AM84</f>
        <v>0</v>
      </c>
      <c r="F84">
        <f t="shared" si="11"/>
        <v>256</v>
      </c>
      <c r="G84">
        <f t="shared" si="12"/>
        <v>269.03999999999996</v>
      </c>
      <c r="H84" s="113"/>
      <c r="I84">
        <f>BRPL_EOD!AI84+BRPL_EOD!AJ84</f>
        <v>99.61</v>
      </c>
      <c r="J84">
        <f>BYPL_EOD!AI84+BYPL_EOD!AJ84</f>
        <v>107.6</v>
      </c>
      <c r="K84">
        <f>MES_EOD!AI84+MES_EOD!AJ84</f>
        <v>5.84</v>
      </c>
      <c r="L84">
        <f>NDMC_EOD!AI84+NDMC_EOD!AJ84</f>
        <v>6</v>
      </c>
      <c r="M84">
        <f>TPDDL_EOD!AI84+TPDDL_EOD!AJ84</f>
        <v>50</v>
      </c>
      <c r="N84">
        <f t="shared" si="7"/>
        <v>269.04999999999995</v>
      </c>
      <c r="O84" s="113">
        <f t="shared" si="8"/>
        <v>-9.9999999999909051E-3</v>
      </c>
      <c r="P84">
        <v>99.606297714179519</v>
      </c>
      <c r="Q84">
        <v>107.59600074335626</v>
      </c>
      <c r="R84">
        <v>5.8397829399739827</v>
      </c>
      <c r="S84">
        <v>5.9997769931239553</v>
      </c>
      <c r="T84">
        <v>49.998141609366293</v>
      </c>
      <c r="U84" s="115">
        <f t="shared" si="9"/>
        <v>269.04000000000002</v>
      </c>
      <c r="V84" s="113">
        <f t="shared" si="10"/>
        <v>0</v>
      </c>
      <c r="Y84">
        <f>BAWANA!AW84+BAWANA!AX84</f>
        <v>0.48</v>
      </c>
      <c r="Z84">
        <f>BAWANA!BD84+BAWANA!BE84</f>
        <v>0.48</v>
      </c>
      <c r="AA84">
        <f>BAWANA!X84+BAWANA!Y84</f>
        <v>0.48</v>
      </c>
      <c r="AB84">
        <f>BAWANA!AE84+BAWANA!AF84</f>
        <v>0.48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269.03999999999996</v>
      </c>
      <c r="E85">
        <f>BAWANA!AM85</f>
        <v>0</v>
      </c>
      <c r="F85">
        <f t="shared" si="11"/>
        <v>256</v>
      </c>
      <c r="G85">
        <f t="shared" si="12"/>
        <v>269.03999999999996</v>
      </c>
      <c r="H85" s="113"/>
      <c r="I85">
        <f>BRPL_EOD!AI85+BRPL_EOD!AJ85</f>
        <v>99.61</v>
      </c>
      <c r="J85">
        <f>BYPL_EOD!AI85+BYPL_EOD!AJ85</f>
        <v>107.6</v>
      </c>
      <c r="K85">
        <f>MES_EOD!AI85+MES_EOD!AJ85</f>
        <v>5.84</v>
      </c>
      <c r="L85">
        <f>NDMC_EOD!AI85+NDMC_EOD!AJ85</f>
        <v>6</v>
      </c>
      <c r="M85">
        <f>TPDDL_EOD!AI85+TPDDL_EOD!AJ85</f>
        <v>50</v>
      </c>
      <c r="N85">
        <f t="shared" si="7"/>
        <v>269.04999999999995</v>
      </c>
      <c r="O85" s="113">
        <f t="shared" si="8"/>
        <v>-9.9999999999909051E-3</v>
      </c>
      <c r="P85">
        <v>99.606297714179519</v>
      </c>
      <c r="Q85">
        <v>107.59600074335626</v>
      </c>
      <c r="R85">
        <v>5.8397829399739827</v>
      </c>
      <c r="S85">
        <v>5.9997769931239553</v>
      </c>
      <c r="T85">
        <v>49.998141609366293</v>
      </c>
      <c r="U85" s="115">
        <f t="shared" si="9"/>
        <v>269.04000000000002</v>
      </c>
      <c r="V85" s="113">
        <f t="shared" si="10"/>
        <v>0</v>
      </c>
      <c r="Y85">
        <f>BAWANA!AW85+BAWANA!AX85</f>
        <v>0.48</v>
      </c>
      <c r="Z85">
        <f>BAWANA!BD85+BAWANA!BE85</f>
        <v>0.48</v>
      </c>
      <c r="AA85">
        <f>BAWANA!X85+BAWANA!Y85</f>
        <v>0.48</v>
      </c>
      <c r="AB85">
        <f>BAWANA!AE85+BAWANA!AF85</f>
        <v>0.48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269.03999999999996</v>
      </c>
      <c r="E86">
        <f>BAWANA!AM86</f>
        <v>0</v>
      </c>
      <c r="F86">
        <f t="shared" si="11"/>
        <v>256</v>
      </c>
      <c r="G86">
        <f t="shared" si="12"/>
        <v>269.03999999999996</v>
      </c>
      <c r="H86" s="113"/>
      <c r="I86">
        <f>BRPL_EOD!AI86+BRPL_EOD!AJ86</f>
        <v>99.61</v>
      </c>
      <c r="J86">
        <f>BYPL_EOD!AI86+BYPL_EOD!AJ86</f>
        <v>107.6</v>
      </c>
      <c r="K86">
        <f>MES_EOD!AI86+MES_EOD!AJ86</f>
        <v>5.84</v>
      </c>
      <c r="L86">
        <f>NDMC_EOD!AI86+NDMC_EOD!AJ86</f>
        <v>6</v>
      </c>
      <c r="M86">
        <f>TPDDL_EOD!AI86+TPDDL_EOD!AJ86</f>
        <v>50</v>
      </c>
      <c r="N86">
        <f t="shared" si="7"/>
        <v>269.04999999999995</v>
      </c>
      <c r="O86" s="113">
        <f t="shared" si="8"/>
        <v>-9.9999999999909051E-3</v>
      </c>
      <c r="P86">
        <v>99.606297714179519</v>
      </c>
      <c r="Q86">
        <v>107.59600074335626</v>
      </c>
      <c r="R86">
        <v>5.8397829399739827</v>
      </c>
      <c r="S86">
        <v>5.9997769931239553</v>
      </c>
      <c r="T86">
        <v>49.998141609366293</v>
      </c>
      <c r="U86" s="115">
        <f t="shared" si="9"/>
        <v>269.04000000000002</v>
      </c>
      <c r="V86" s="113">
        <f t="shared" si="10"/>
        <v>0</v>
      </c>
      <c r="Y86">
        <f>BAWANA!AW86+BAWANA!AX86</f>
        <v>0.48</v>
      </c>
      <c r="Z86">
        <f>BAWANA!BD86+BAWANA!BE86</f>
        <v>0.48</v>
      </c>
      <c r="AA86">
        <f>BAWANA!X86+BAWANA!Y86</f>
        <v>0.48</v>
      </c>
      <c r="AB86">
        <f>BAWANA!AE86+BAWANA!AF86</f>
        <v>0.48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269.03999999999996</v>
      </c>
      <c r="E87">
        <f>BAWANA!AM87</f>
        <v>0</v>
      </c>
      <c r="F87">
        <f t="shared" si="11"/>
        <v>256</v>
      </c>
      <c r="G87">
        <f t="shared" si="12"/>
        <v>269.03999999999996</v>
      </c>
      <c r="H87" s="113"/>
      <c r="I87">
        <f>BRPL_EOD!AI87+BRPL_EOD!AJ87</f>
        <v>99.61</v>
      </c>
      <c r="J87">
        <f>BYPL_EOD!AI87+BYPL_EOD!AJ87</f>
        <v>107.6</v>
      </c>
      <c r="K87">
        <f>MES_EOD!AI87+MES_EOD!AJ87</f>
        <v>5.84</v>
      </c>
      <c r="L87">
        <f>NDMC_EOD!AI87+NDMC_EOD!AJ87</f>
        <v>6</v>
      </c>
      <c r="M87">
        <f>TPDDL_EOD!AI87+TPDDL_EOD!AJ87</f>
        <v>50</v>
      </c>
      <c r="N87">
        <f t="shared" si="7"/>
        <v>269.04999999999995</v>
      </c>
      <c r="O87" s="113">
        <f t="shared" si="8"/>
        <v>-9.9999999999909051E-3</v>
      </c>
      <c r="P87">
        <v>99.606297714179519</v>
      </c>
      <c r="Q87">
        <v>107.59600074335626</v>
      </c>
      <c r="R87">
        <v>5.8397829399739827</v>
      </c>
      <c r="S87">
        <v>5.9997769931239553</v>
      </c>
      <c r="T87">
        <v>49.998141609366293</v>
      </c>
      <c r="U87" s="115">
        <f t="shared" si="9"/>
        <v>269.04000000000002</v>
      </c>
      <c r="V87" s="113">
        <f t="shared" si="10"/>
        <v>0</v>
      </c>
      <c r="Y87">
        <f>BAWANA!AW87+BAWANA!AX87</f>
        <v>0.48</v>
      </c>
      <c r="Z87">
        <f>BAWANA!BD87+BAWANA!BE87</f>
        <v>0.48</v>
      </c>
      <c r="AA87">
        <f>BAWANA!X87+BAWANA!Y87</f>
        <v>0.48</v>
      </c>
      <c r="AB87">
        <f>BAWANA!AE87+BAWANA!AF87</f>
        <v>0.48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269.03999999999996</v>
      </c>
      <c r="E88">
        <f>BAWANA!AM88</f>
        <v>0</v>
      </c>
      <c r="F88">
        <f t="shared" si="11"/>
        <v>256</v>
      </c>
      <c r="G88">
        <f t="shared" si="12"/>
        <v>269.03999999999996</v>
      </c>
      <c r="H88" s="113"/>
      <c r="I88">
        <f>BRPL_EOD!AI88+BRPL_EOD!AJ88</f>
        <v>99.61</v>
      </c>
      <c r="J88">
        <f>BYPL_EOD!AI88+BYPL_EOD!AJ88</f>
        <v>107.6</v>
      </c>
      <c r="K88">
        <f>MES_EOD!AI88+MES_EOD!AJ88</f>
        <v>5.84</v>
      </c>
      <c r="L88">
        <f>NDMC_EOD!AI88+NDMC_EOD!AJ88</f>
        <v>6</v>
      </c>
      <c r="M88">
        <f>TPDDL_EOD!AI88+TPDDL_EOD!AJ88</f>
        <v>50</v>
      </c>
      <c r="N88">
        <f t="shared" si="7"/>
        <v>269.04999999999995</v>
      </c>
      <c r="O88" s="113">
        <f t="shared" si="8"/>
        <v>-9.9999999999909051E-3</v>
      </c>
      <c r="P88">
        <v>99.606297714179519</v>
      </c>
      <c r="Q88">
        <v>107.59600074335626</v>
      </c>
      <c r="R88">
        <v>5.8397829399739827</v>
      </c>
      <c r="S88">
        <v>5.9997769931239553</v>
      </c>
      <c r="T88">
        <v>49.998141609366293</v>
      </c>
      <c r="U88" s="115">
        <f t="shared" si="9"/>
        <v>269.04000000000002</v>
      </c>
      <c r="V88" s="113">
        <f t="shared" si="10"/>
        <v>0</v>
      </c>
      <c r="Y88">
        <f>BAWANA!AW88+BAWANA!AX88</f>
        <v>0.48</v>
      </c>
      <c r="Z88">
        <f>BAWANA!BD88+BAWANA!BE88</f>
        <v>0.48</v>
      </c>
      <c r="AA88">
        <f>BAWANA!X88+BAWANA!Y88</f>
        <v>0.48</v>
      </c>
      <c r="AB88">
        <f>BAWANA!AE88+BAWANA!AF88</f>
        <v>0.48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269.03999999999996</v>
      </c>
      <c r="E89">
        <f>BAWANA!AM89</f>
        <v>0</v>
      </c>
      <c r="F89">
        <f t="shared" si="11"/>
        <v>256</v>
      </c>
      <c r="G89">
        <f t="shared" si="12"/>
        <v>269.03999999999996</v>
      </c>
      <c r="H89" s="113"/>
      <c r="I89">
        <f>BRPL_EOD!AI89+BRPL_EOD!AJ89</f>
        <v>99.61</v>
      </c>
      <c r="J89">
        <f>BYPL_EOD!AI89+BYPL_EOD!AJ89</f>
        <v>107.6</v>
      </c>
      <c r="K89">
        <f>MES_EOD!AI89+MES_EOD!AJ89</f>
        <v>5.84</v>
      </c>
      <c r="L89">
        <f>NDMC_EOD!AI89+NDMC_EOD!AJ89</f>
        <v>6</v>
      </c>
      <c r="M89">
        <f>TPDDL_EOD!AI89+TPDDL_EOD!AJ89</f>
        <v>50</v>
      </c>
      <c r="N89">
        <f t="shared" si="7"/>
        <v>269.04999999999995</v>
      </c>
      <c r="O89" s="113">
        <f t="shared" si="8"/>
        <v>-9.9999999999909051E-3</v>
      </c>
      <c r="P89">
        <v>99.606297714179519</v>
      </c>
      <c r="Q89">
        <v>107.59600074335626</v>
      </c>
      <c r="R89">
        <v>5.8397829399739827</v>
      </c>
      <c r="S89">
        <v>5.9997769931239553</v>
      </c>
      <c r="T89">
        <v>49.998141609366293</v>
      </c>
      <c r="U89" s="115">
        <f t="shared" si="9"/>
        <v>269.04000000000002</v>
      </c>
      <c r="V89" s="113">
        <f t="shared" si="10"/>
        <v>0</v>
      </c>
      <c r="Y89">
        <f>BAWANA!AW89+BAWANA!AX89</f>
        <v>0.48</v>
      </c>
      <c r="Z89">
        <f>BAWANA!BD89+BAWANA!BE89</f>
        <v>0.48</v>
      </c>
      <c r="AA89">
        <f>BAWANA!X89+BAWANA!Y89</f>
        <v>0.48</v>
      </c>
      <c r="AB89">
        <f>BAWANA!AE89+BAWANA!AF89</f>
        <v>0.48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269.03999999999996</v>
      </c>
      <c r="E90">
        <f>BAWANA!AM90</f>
        <v>0</v>
      </c>
      <c r="F90">
        <f t="shared" si="11"/>
        <v>256</v>
      </c>
      <c r="G90">
        <f t="shared" si="12"/>
        <v>269.03999999999996</v>
      </c>
      <c r="H90" s="113"/>
      <c r="I90">
        <f>BRPL_EOD!AI90+BRPL_EOD!AJ90</f>
        <v>99.61</v>
      </c>
      <c r="J90">
        <f>BYPL_EOD!AI90+BYPL_EOD!AJ90</f>
        <v>107.6</v>
      </c>
      <c r="K90">
        <f>MES_EOD!AI90+MES_EOD!AJ90</f>
        <v>5.84</v>
      </c>
      <c r="L90">
        <f>NDMC_EOD!AI90+NDMC_EOD!AJ90</f>
        <v>6</v>
      </c>
      <c r="M90">
        <f>TPDDL_EOD!AI90+TPDDL_EOD!AJ90</f>
        <v>50</v>
      </c>
      <c r="N90">
        <f t="shared" si="7"/>
        <v>269.04999999999995</v>
      </c>
      <c r="O90" s="113">
        <f t="shared" si="8"/>
        <v>-9.9999999999909051E-3</v>
      </c>
      <c r="P90">
        <v>99.606297714179519</v>
      </c>
      <c r="Q90">
        <v>107.59600074335626</v>
      </c>
      <c r="R90">
        <v>5.8397829399739827</v>
      </c>
      <c r="S90">
        <v>5.9997769931239553</v>
      </c>
      <c r="T90">
        <v>49.998141609366293</v>
      </c>
      <c r="U90" s="115">
        <f t="shared" si="9"/>
        <v>269.04000000000002</v>
      </c>
      <c r="V90" s="113">
        <f t="shared" si="10"/>
        <v>0</v>
      </c>
      <c r="Y90">
        <f>BAWANA!AW90+BAWANA!AX90</f>
        <v>0.48</v>
      </c>
      <c r="Z90">
        <f>BAWANA!BD90+BAWANA!BE90</f>
        <v>0.48</v>
      </c>
      <c r="AA90">
        <f>BAWANA!X90+BAWANA!Y90</f>
        <v>0.48</v>
      </c>
      <c r="AB90">
        <f>BAWANA!AE90+BAWANA!AF90</f>
        <v>0.48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269.03999999999996</v>
      </c>
      <c r="E91">
        <f>BAWANA!AM91</f>
        <v>0</v>
      </c>
      <c r="F91">
        <f t="shared" si="11"/>
        <v>256</v>
      </c>
      <c r="G91">
        <f t="shared" si="12"/>
        <v>269.03999999999996</v>
      </c>
      <c r="H91" s="113"/>
      <c r="I91">
        <f>BRPL_EOD!AI91+BRPL_EOD!AJ91</f>
        <v>99.61</v>
      </c>
      <c r="J91">
        <f>BYPL_EOD!AI91+BYPL_EOD!AJ91</f>
        <v>107.6</v>
      </c>
      <c r="K91">
        <f>MES_EOD!AI91+MES_EOD!AJ91</f>
        <v>5.84</v>
      </c>
      <c r="L91">
        <f>NDMC_EOD!AI91+NDMC_EOD!AJ91</f>
        <v>6</v>
      </c>
      <c r="M91">
        <f>TPDDL_EOD!AI91+TPDDL_EOD!AJ91</f>
        <v>50</v>
      </c>
      <c r="N91">
        <f t="shared" si="7"/>
        <v>269.04999999999995</v>
      </c>
      <c r="O91" s="113">
        <f t="shared" si="8"/>
        <v>-9.9999999999909051E-3</v>
      </c>
      <c r="P91">
        <v>99.606297714179519</v>
      </c>
      <c r="Q91">
        <v>107.59600074335626</v>
      </c>
      <c r="R91">
        <v>5.8397829399739827</v>
      </c>
      <c r="S91">
        <v>5.9997769931239553</v>
      </c>
      <c r="T91">
        <v>49.998141609366293</v>
      </c>
      <c r="U91" s="115">
        <f t="shared" si="9"/>
        <v>269.04000000000002</v>
      </c>
      <c r="V91" s="113">
        <f t="shared" si="10"/>
        <v>0</v>
      </c>
      <c r="Y91">
        <f>BAWANA!AW91+BAWANA!AX91</f>
        <v>0.48</v>
      </c>
      <c r="Z91">
        <f>BAWANA!BD91+BAWANA!BE91</f>
        <v>0.48</v>
      </c>
      <c r="AA91">
        <f>BAWANA!X91+BAWANA!Y91</f>
        <v>0.48</v>
      </c>
      <c r="AB91">
        <f>BAWANA!AE91+BAWANA!AF91</f>
        <v>0.48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269.03999999999996</v>
      </c>
      <c r="E92">
        <f>BAWANA!AM92</f>
        <v>0</v>
      </c>
      <c r="F92">
        <f t="shared" si="11"/>
        <v>256</v>
      </c>
      <c r="G92">
        <f t="shared" si="12"/>
        <v>269.03999999999996</v>
      </c>
      <c r="H92" s="113"/>
      <c r="I92">
        <f>BRPL_EOD!AI92+BRPL_EOD!AJ92</f>
        <v>99.61</v>
      </c>
      <c r="J92">
        <f>BYPL_EOD!AI92+BYPL_EOD!AJ92</f>
        <v>107.6</v>
      </c>
      <c r="K92">
        <f>MES_EOD!AI92+MES_EOD!AJ92</f>
        <v>5.84</v>
      </c>
      <c r="L92">
        <f>NDMC_EOD!AI92+NDMC_EOD!AJ92</f>
        <v>6</v>
      </c>
      <c r="M92">
        <f>TPDDL_EOD!AI92+TPDDL_EOD!AJ92</f>
        <v>50</v>
      </c>
      <c r="N92">
        <f t="shared" si="7"/>
        <v>269.04999999999995</v>
      </c>
      <c r="O92" s="113">
        <f t="shared" si="8"/>
        <v>-9.9999999999909051E-3</v>
      </c>
      <c r="P92">
        <v>99.606297714179519</v>
      </c>
      <c r="Q92">
        <v>107.59600074335626</v>
      </c>
      <c r="R92">
        <v>5.8397829399739827</v>
      </c>
      <c r="S92">
        <v>5.9997769931239553</v>
      </c>
      <c r="T92">
        <v>49.998141609366293</v>
      </c>
      <c r="U92" s="115">
        <f t="shared" si="9"/>
        <v>269.04000000000002</v>
      </c>
      <c r="V92" s="113">
        <f t="shared" si="10"/>
        <v>0</v>
      </c>
      <c r="Y92">
        <f>BAWANA!AW92+BAWANA!AX92</f>
        <v>0.48</v>
      </c>
      <c r="Z92">
        <f>BAWANA!BD92+BAWANA!BE92</f>
        <v>0.48</v>
      </c>
      <c r="AA92">
        <f>BAWANA!X92+BAWANA!Y92</f>
        <v>0.48</v>
      </c>
      <c r="AB92">
        <f>BAWANA!AE92+BAWANA!AF92</f>
        <v>0.48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269.03999999999996</v>
      </c>
      <c r="E93">
        <f>BAWANA!AM93</f>
        <v>0</v>
      </c>
      <c r="F93">
        <f t="shared" si="11"/>
        <v>256</v>
      </c>
      <c r="G93">
        <f t="shared" si="12"/>
        <v>269.03999999999996</v>
      </c>
      <c r="H93" s="113"/>
      <c r="I93">
        <f>BRPL_EOD!AI93+BRPL_EOD!AJ93</f>
        <v>99.61</v>
      </c>
      <c r="J93">
        <f>BYPL_EOD!AI93+BYPL_EOD!AJ93</f>
        <v>107.6</v>
      </c>
      <c r="K93">
        <f>MES_EOD!AI93+MES_EOD!AJ93</f>
        <v>5.84</v>
      </c>
      <c r="L93">
        <f>NDMC_EOD!AI93+NDMC_EOD!AJ93</f>
        <v>6</v>
      </c>
      <c r="M93">
        <f>TPDDL_EOD!AI93+TPDDL_EOD!AJ93</f>
        <v>50</v>
      </c>
      <c r="N93">
        <f t="shared" si="7"/>
        <v>269.04999999999995</v>
      </c>
      <c r="O93" s="113">
        <f t="shared" si="8"/>
        <v>-9.9999999999909051E-3</v>
      </c>
      <c r="P93">
        <v>99.606297714179519</v>
      </c>
      <c r="Q93">
        <v>107.59600074335626</v>
      </c>
      <c r="R93">
        <v>5.8397829399739827</v>
      </c>
      <c r="S93">
        <v>5.9997769931239553</v>
      </c>
      <c r="T93">
        <v>49.998141609366293</v>
      </c>
      <c r="U93" s="115">
        <f t="shared" si="9"/>
        <v>269.04000000000002</v>
      </c>
      <c r="V93" s="113">
        <f t="shared" si="10"/>
        <v>0</v>
      </c>
      <c r="Y93">
        <f>BAWANA!AW93+BAWANA!AX93</f>
        <v>0.48</v>
      </c>
      <c r="Z93">
        <f>BAWANA!BD93+BAWANA!BE93</f>
        <v>0.48</v>
      </c>
      <c r="AA93">
        <f>BAWANA!X93+BAWANA!Y93</f>
        <v>0.48</v>
      </c>
      <c r="AB93">
        <f>BAWANA!AE93+BAWANA!AF93</f>
        <v>0.48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269.03999999999996</v>
      </c>
      <c r="E94">
        <f>BAWANA!AM94</f>
        <v>0</v>
      </c>
      <c r="F94">
        <f t="shared" si="11"/>
        <v>256</v>
      </c>
      <c r="G94">
        <f t="shared" si="12"/>
        <v>269.03999999999996</v>
      </c>
      <c r="H94" s="113"/>
      <c r="I94">
        <f>BRPL_EOD!AI94+BRPL_EOD!AJ94</f>
        <v>99.61</v>
      </c>
      <c r="J94">
        <f>BYPL_EOD!AI94+BYPL_EOD!AJ94</f>
        <v>107.6</v>
      </c>
      <c r="K94">
        <f>MES_EOD!AI94+MES_EOD!AJ94</f>
        <v>5.84</v>
      </c>
      <c r="L94">
        <f>NDMC_EOD!AI94+NDMC_EOD!AJ94</f>
        <v>6</v>
      </c>
      <c r="M94">
        <f>TPDDL_EOD!AI94+TPDDL_EOD!AJ94</f>
        <v>50</v>
      </c>
      <c r="N94">
        <f t="shared" si="7"/>
        <v>269.04999999999995</v>
      </c>
      <c r="O94" s="113">
        <f t="shared" si="8"/>
        <v>-9.9999999999909051E-3</v>
      </c>
      <c r="P94">
        <v>99.606297714179519</v>
      </c>
      <c r="Q94">
        <v>107.59600074335626</v>
      </c>
      <c r="R94">
        <v>5.8397829399739827</v>
      </c>
      <c r="S94">
        <v>5.9997769931239553</v>
      </c>
      <c r="T94">
        <v>49.998141609366293</v>
      </c>
      <c r="U94" s="115">
        <f t="shared" si="9"/>
        <v>269.04000000000002</v>
      </c>
      <c r="V94" s="113">
        <f t="shared" si="10"/>
        <v>0</v>
      </c>
      <c r="Y94">
        <f>BAWANA!AW94+BAWANA!AX94</f>
        <v>0.48</v>
      </c>
      <c r="Z94">
        <f>BAWANA!BD94+BAWANA!BE94</f>
        <v>0.48</v>
      </c>
      <c r="AA94">
        <f>BAWANA!X94+BAWANA!Y94</f>
        <v>0.48</v>
      </c>
      <c r="AB94">
        <f>BAWANA!AE94+BAWANA!AF94</f>
        <v>0.48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269.03999999999996</v>
      </c>
      <c r="E95">
        <f>BAWANA!AM95</f>
        <v>0</v>
      </c>
      <c r="F95">
        <f t="shared" si="11"/>
        <v>256</v>
      </c>
      <c r="G95">
        <f t="shared" si="12"/>
        <v>269.03999999999996</v>
      </c>
      <c r="H95" s="113"/>
      <c r="I95">
        <f>BRPL_EOD!AI95+BRPL_EOD!AJ95</f>
        <v>99.61</v>
      </c>
      <c r="J95">
        <f>BYPL_EOD!AI95+BYPL_EOD!AJ95</f>
        <v>107.6</v>
      </c>
      <c r="K95">
        <f>MES_EOD!AI95+MES_EOD!AJ95</f>
        <v>5.84</v>
      </c>
      <c r="L95">
        <f>NDMC_EOD!AI95+NDMC_EOD!AJ95</f>
        <v>6</v>
      </c>
      <c r="M95">
        <f>TPDDL_EOD!AI95+TPDDL_EOD!AJ95</f>
        <v>50</v>
      </c>
      <c r="N95">
        <f t="shared" si="7"/>
        <v>269.04999999999995</v>
      </c>
      <c r="O95" s="113">
        <f t="shared" si="8"/>
        <v>-9.9999999999909051E-3</v>
      </c>
      <c r="P95">
        <v>99.606297714179519</v>
      </c>
      <c r="Q95">
        <v>107.59600074335626</v>
      </c>
      <c r="R95">
        <v>5.8397829399739827</v>
      </c>
      <c r="S95">
        <v>5.9997769931239553</v>
      </c>
      <c r="T95">
        <v>49.998141609366293</v>
      </c>
      <c r="U95" s="115">
        <f t="shared" si="9"/>
        <v>269.04000000000002</v>
      </c>
      <c r="V95" s="113">
        <f t="shared" si="10"/>
        <v>0</v>
      </c>
      <c r="Y95">
        <f>BAWANA!AW95+BAWANA!AX95</f>
        <v>0.48</v>
      </c>
      <c r="Z95">
        <f>BAWANA!BD95+BAWANA!BE95</f>
        <v>0.48</v>
      </c>
      <c r="AA95">
        <f>BAWANA!X95+BAWANA!Y95</f>
        <v>0.48</v>
      </c>
      <c r="AB95">
        <f>BAWANA!AE95+BAWANA!AF95</f>
        <v>0.48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269.03999999999996</v>
      </c>
      <c r="E96">
        <f>BAWANA!AM96</f>
        <v>0</v>
      </c>
      <c r="F96">
        <f t="shared" si="11"/>
        <v>256</v>
      </c>
      <c r="G96">
        <f t="shared" si="12"/>
        <v>269.03999999999996</v>
      </c>
      <c r="H96" s="113"/>
      <c r="I96">
        <f>BRPL_EOD!AI96+BRPL_EOD!AJ96</f>
        <v>99.61</v>
      </c>
      <c r="J96">
        <f>BYPL_EOD!AI96+BYPL_EOD!AJ96</f>
        <v>107.6</v>
      </c>
      <c r="K96">
        <f>MES_EOD!AI96+MES_EOD!AJ96</f>
        <v>5.84</v>
      </c>
      <c r="L96">
        <f>NDMC_EOD!AI96+NDMC_EOD!AJ96</f>
        <v>6</v>
      </c>
      <c r="M96">
        <f>TPDDL_EOD!AI96+TPDDL_EOD!AJ96</f>
        <v>50</v>
      </c>
      <c r="N96">
        <f t="shared" si="7"/>
        <v>269.04999999999995</v>
      </c>
      <c r="O96" s="113">
        <f t="shared" si="8"/>
        <v>-9.9999999999909051E-3</v>
      </c>
      <c r="P96">
        <v>99.606297714179519</v>
      </c>
      <c r="Q96">
        <v>107.59600074335626</v>
      </c>
      <c r="R96">
        <v>5.8397829399739827</v>
      </c>
      <c r="S96">
        <v>5.9997769931239553</v>
      </c>
      <c r="T96">
        <v>49.998141609366293</v>
      </c>
      <c r="U96" s="115">
        <f t="shared" si="9"/>
        <v>269.04000000000002</v>
      </c>
      <c r="V96" s="113">
        <f t="shared" si="10"/>
        <v>0</v>
      </c>
      <c r="Y96">
        <f>BAWANA!AW96+BAWANA!AX96</f>
        <v>0.48</v>
      </c>
      <c r="Z96">
        <f>BAWANA!BD96+BAWANA!BE96</f>
        <v>0.48</v>
      </c>
      <c r="AA96">
        <f>BAWANA!X96+BAWANA!Y96</f>
        <v>0.48</v>
      </c>
      <c r="AB96">
        <f>BAWANA!AE96+BAWANA!AF96</f>
        <v>0.48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269.03999999999996</v>
      </c>
      <c r="E97">
        <f>BAWANA!AM97</f>
        <v>0</v>
      </c>
      <c r="F97">
        <f t="shared" si="11"/>
        <v>256</v>
      </c>
      <c r="G97">
        <f t="shared" si="12"/>
        <v>269.03999999999996</v>
      </c>
      <c r="H97" s="113"/>
      <c r="I97">
        <f>BRPL_EOD!AI97+BRPL_EOD!AJ97</f>
        <v>99.61</v>
      </c>
      <c r="J97">
        <f>BYPL_EOD!AI97+BYPL_EOD!AJ97</f>
        <v>107.6</v>
      </c>
      <c r="K97">
        <f>MES_EOD!AI97+MES_EOD!AJ97</f>
        <v>5.84</v>
      </c>
      <c r="L97">
        <f>NDMC_EOD!AI97+NDMC_EOD!AJ97</f>
        <v>6</v>
      </c>
      <c r="M97">
        <f>TPDDL_EOD!AI97+TPDDL_EOD!AJ97</f>
        <v>50</v>
      </c>
      <c r="N97">
        <f t="shared" si="7"/>
        <v>269.04999999999995</v>
      </c>
      <c r="O97" s="113">
        <f t="shared" si="8"/>
        <v>-9.9999999999909051E-3</v>
      </c>
      <c r="P97">
        <v>99.606297714179519</v>
      </c>
      <c r="Q97">
        <v>107.59600074335626</v>
      </c>
      <c r="R97">
        <v>5.8397829399739827</v>
      </c>
      <c r="S97">
        <v>5.9997769931239553</v>
      </c>
      <c r="T97">
        <v>49.998141609366293</v>
      </c>
      <c r="U97" s="115">
        <f t="shared" si="9"/>
        <v>269.04000000000002</v>
      </c>
      <c r="V97" s="113">
        <f t="shared" si="10"/>
        <v>0</v>
      </c>
      <c r="Y97">
        <f>BAWANA!AW97+BAWANA!AX97</f>
        <v>0.48</v>
      </c>
      <c r="Z97">
        <f>BAWANA!BD97+BAWANA!BE97</f>
        <v>0.48</v>
      </c>
      <c r="AA97">
        <f>BAWANA!X97+BAWANA!Y97</f>
        <v>0.48</v>
      </c>
      <c r="AB97">
        <f>BAWANA!AE97+BAWANA!AF97</f>
        <v>0.48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269.03999999999996</v>
      </c>
      <c r="E98">
        <f>BAWANA!AM98</f>
        <v>0</v>
      </c>
      <c r="F98">
        <f t="shared" si="11"/>
        <v>256</v>
      </c>
      <c r="G98">
        <f t="shared" si="12"/>
        <v>269.03999999999996</v>
      </c>
      <c r="H98" s="113"/>
      <c r="I98">
        <f>BRPL_EOD!AI98+BRPL_EOD!AJ98</f>
        <v>99.61</v>
      </c>
      <c r="J98">
        <f>BYPL_EOD!AI98+BYPL_EOD!AJ98</f>
        <v>107.6</v>
      </c>
      <c r="K98">
        <f>MES_EOD!AI98+MES_EOD!AJ98</f>
        <v>5.84</v>
      </c>
      <c r="L98">
        <f>NDMC_EOD!AI98+NDMC_EOD!AJ98</f>
        <v>6</v>
      </c>
      <c r="M98">
        <f>TPDDL_EOD!AI98+TPDDL_EOD!AJ98</f>
        <v>50</v>
      </c>
      <c r="N98">
        <f t="shared" si="7"/>
        <v>269.04999999999995</v>
      </c>
      <c r="O98" s="113">
        <f t="shared" si="8"/>
        <v>-9.9999999999909051E-3</v>
      </c>
      <c r="P98">
        <v>99.606297714179519</v>
      </c>
      <c r="Q98">
        <v>107.59600074335626</v>
      </c>
      <c r="R98">
        <v>5.8397829399739827</v>
      </c>
      <c r="S98">
        <v>5.9997769931239553</v>
      </c>
      <c r="T98">
        <v>49.998141609366293</v>
      </c>
      <c r="U98" s="115">
        <f t="shared" si="9"/>
        <v>269.04000000000002</v>
      </c>
      <c r="V98" s="113">
        <f t="shared" si="10"/>
        <v>0</v>
      </c>
      <c r="Y98">
        <f>BAWANA!AW98+BAWANA!AX98</f>
        <v>0.48</v>
      </c>
      <c r="Z98">
        <f>BAWANA!BD98+BAWANA!BE98</f>
        <v>0.48</v>
      </c>
      <c r="AA98">
        <f>BAWANA!X98+BAWANA!Y98</f>
        <v>0.48</v>
      </c>
      <c r="AB98">
        <f>BAWANA!AE98+BAWANA!AF98</f>
        <v>0.48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5.5661000000000076</v>
      </c>
      <c r="E99" s="115">
        <f t="shared" si="14"/>
        <v>0</v>
      </c>
      <c r="F99" s="115">
        <f t="shared" si="14"/>
        <v>6.1440000000000001</v>
      </c>
      <c r="G99" s="115">
        <f t="shared" si="14"/>
        <v>5.5661000000000076</v>
      </c>
      <c r="H99" s="115"/>
      <c r="I99" s="115">
        <f t="shared" si="14"/>
        <v>2.1672200000000021</v>
      </c>
      <c r="J99" s="115">
        <f t="shared" si="14"/>
        <v>1.5719600000000005</v>
      </c>
      <c r="K99" s="115">
        <f t="shared" si="14"/>
        <v>0.14015999999999981</v>
      </c>
      <c r="L99" s="115">
        <f t="shared" si="14"/>
        <v>0.36724000000000023</v>
      </c>
      <c r="M99" s="115">
        <f t="shared" si="14"/>
        <v>1.3196800000000015</v>
      </c>
      <c r="N99" s="115">
        <f t="shared" si="14"/>
        <v>5.5662600000000015</v>
      </c>
      <c r="O99" s="115">
        <f t="shared" si="14"/>
        <v>-1.599999999999966E-4</v>
      </c>
      <c r="P99" s="115">
        <f t="shared" si="14"/>
        <v>2.1671622477740393</v>
      </c>
      <c r="Q99" s="115">
        <f t="shared" si="14"/>
        <v>1.5719107682878815</v>
      </c>
      <c r="R99" s="115">
        <f t="shared" si="14"/>
        <v>0.14015495923357663</v>
      </c>
      <c r="S99" s="115">
        <f t="shared" si="14"/>
        <v>0.36723006640198891</v>
      </c>
      <c r="T99" s="115">
        <f t="shared" si="14"/>
        <v>1.3196419583025087</v>
      </c>
      <c r="U99" s="115">
        <f t="shared" si="14"/>
        <v>5.5661000000000067</v>
      </c>
      <c r="V99" s="115">
        <f t="shared" si="10"/>
        <v>0</v>
      </c>
      <c r="Y99" s="115">
        <f>SUM(Y3:Y98)/4000</f>
        <v>0.45695000000000058</v>
      </c>
      <c r="Z99" s="115">
        <f t="shared" ref="Z99:AD99" si="15">SUM(Z3:Z98)/4000</f>
        <v>0.45695000000000058</v>
      </c>
      <c r="AA99" s="115">
        <f t="shared" si="15"/>
        <v>0.45695000000000058</v>
      </c>
      <c r="AB99" s="115">
        <f t="shared" si="15"/>
        <v>0.45695000000000058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23.91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19.128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69.5</v>
      </c>
      <c r="H3">
        <v>0</v>
      </c>
      <c r="I3">
        <v>21.92</v>
      </c>
      <c r="J3">
        <v>66.849999999999994</v>
      </c>
      <c r="K3">
        <v>341.57</v>
      </c>
      <c r="L3">
        <v>654.30999999999995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42.4</v>
      </c>
      <c r="S3">
        <v>26.39</v>
      </c>
      <c r="T3">
        <v>0</v>
      </c>
      <c r="U3">
        <v>410.62</v>
      </c>
      <c r="V3">
        <v>20.8</v>
      </c>
      <c r="W3">
        <v>44.31</v>
      </c>
      <c r="X3">
        <v>148.30000000000001</v>
      </c>
      <c r="Y3">
        <v>0</v>
      </c>
      <c r="Z3">
        <v>0</v>
      </c>
      <c r="AA3">
        <v>0</v>
      </c>
      <c r="AB3">
        <v>2</v>
      </c>
      <c r="AC3">
        <v>0</v>
      </c>
      <c r="AD3">
        <v>1.32</v>
      </c>
      <c r="AE3">
        <v>32.96</v>
      </c>
      <c r="AF3">
        <v>8.8699999999999992</v>
      </c>
      <c r="AG3">
        <v>41.65</v>
      </c>
      <c r="AH3">
        <v>21.78</v>
      </c>
      <c r="AI3">
        <v>0</v>
      </c>
      <c r="AJ3">
        <v>0</v>
      </c>
      <c r="AK3">
        <v>51.9</v>
      </c>
      <c r="AL3">
        <v>12.78</v>
      </c>
      <c r="AM3">
        <v>0</v>
      </c>
      <c r="AN3">
        <v>0</v>
      </c>
      <c r="AO3">
        <v>0</v>
      </c>
      <c r="AP3">
        <v>11.91</v>
      </c>
      <c r="AQ3">
        <v>14.93</v>
      </c>
      <c r="AR3">
        <v>2.21</v>
      </c>
      <c r="AS3">
        <v>4.57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2606.9100000000008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69.5</v>
      </c>
      <c r="H4">
        <v>0</v>
      </c>
      <c r="I4">
        <v>21.92</v>
      </c>
      <c r="J4">
        <v>66.849999999999994</v>
      </c>
      <c r="K4">
        <v>341.57</v>
      </c>
      <c r="L4">
        <v>654.30999999999995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42.4</v>
      </c>
      <c r="S4">
        <v>26.39</v>
      </c>
      <c r="T4">
        <v>0</v>
      </c>
      <c r="U4">
        <v>410.62</v>
      </c>
      <c r="V4">
        <v>20.8</v>
      </c>
      <c r="W4">
        <v>44.31</v>
      </c>
      <c r="X4">
        <v>148.30000000000001</v>
      </c>
      <c r="Y4">
        <v>0</v>
      </c>
      <c r="Z4">
        <v>0</v>
      </c>
      <c r="AA4">
        <v>0</v>
      </c>
      <c r="AB4">
        <v>2</v>
      </c>
      <c r="AC4">
        <v>0</v>
      </c>
      <c r="AD4">
        <v>1.32</v>
      </c>
      <c r="AE4">
        <v>32.96</v>
      </c>
      <c r="AF4">
        <v>8.8699999999999992</v>
      </c>
      <c r="AG4">
        <v>41.65</v>
      </c>
      <c r="AH4">
        <v>21.78</v>
      </c>
      <c r="AI4">
        <v>0</v>
      </c>
      <c r="AJ4">
        <v>0</v>
      </c>
      <c r="AK4">
        <v>51.9</v>
      </c>
      <c r="AL4">
        <v>26.73</v>
      </c>
      <c r="AM4">
        <v>0</v>
      </c>
      <c r="AN4">
        <v>0</v>
      </c>
      <c r="AO4">
        <v>0</v>
      </c>
      <c r="AP4">
        <v>11.91</v>
      </c>
      <c r="AQ4">
        <v>14.93</v>
      </c>
      <c r="AR4">
        <v>2.21</v>
      </c>
      <c r="AS4">
        <v>4.57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2620.8600000000006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69.5</v>
      </c>
      <c r="H5">
        <v>0</v>
      </c>
      <c r="I5">
        <v>21.92</v>
      </c>
      <c r="J5">
        <v>66.849999999999994</v>
      </c>
      <c r="K5">
        <v>341.57</v>
      </c>
      <c r="L5">
        <v>654.30999999999995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42.4</v>
      </c>
      <c r="S5">
        <v>26.39</v>
      </c>
      <c r="T5">
        <v>0</v>
      </c>
      <c r="U5">
        <v>410.62</v>
      </c>
      <c r="V5">
        <v>20.8</v>
      </c>
      <c r="W5">
        <v>44.31</v>
      </c>
      <c r="X5">
        <v>148.30000000000001</v>
      </c>
      <c r="Y5">
        <v>0</v>
      </c>
      <c r="Z5">
        <v>0</v>
      </c>
      <c r="AA5">
        <v>0</v>
      </c>
      <c r="AB5">
        <v>2</v>
      </c>
      <c r="AC5">
        <v>0</v>
      </c>
      <c r="AD5">
        <v>1.32</v>
      </c>
      <c r="AE5">
        <v>32.96</v>
      </c>
      <c r="AF5">
        <v>8.8699999999999992</v>
      </c>
      <c r="AG5">
        <v>41.65</v>
      </c>
      <c r="AH5">
        <v>21.78</v>
      </c>
      <c r="AI5">
        <v>0</v>
      </c>
      <c r="AJ5">
        <v>0</v>
      </c>
      <c r="AK5">
        <v>51.9</v>
      </c>
      <c r="AL5">
        <v>79.38</v>
      </c>
      <c r="AM5">
        <v>0</v>
      </c>
      <c r="AN5">
        <v>0</v>
      </c>
      <c r="AO5">
        <v>0</v>
      </c>
      <c r="AP5">
        <v>7.05</v>
      </c>
      <c r="AQ5">
        <v>14.93</v>
      </c>
      <c r="AR5">
        <v>2.21</v>
      </c>
      <c r="AS5">
        <v>4.57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2668.650000000001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69.5</v>
      </c>
      <c r="H6">
        <v>0</v>
      </c>
      <c r="I6">
        <v>21.92</v>
      </c>
      <c r="J6">
        <v>66.849999999999994</v>
      </c>
      <c r="K6">
        <v>341.57</v>
      </c>
      <c r="L6">
        <v>654.30999999999995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42.4</v>
      </c>
      <c r="S6">
        <v>26.39</v>
      </c>
      <c r="T6">
        <v>0</v>
      </c>
      <c r="U6">
        <v>410.62</v>
      </c>
      <c r="V6">
        <v>20.8</v>
      </c>
      <c r="W6">
        <v>44.31</v>
      </c>
      <c r="X6">
        <v>148.30000000000001</v>
      </c>
      <c r="Y6">
        <v>0</v>
      </c>
      <c r="Z6">
        <v>0</v>
      </c>
      <c r="AA6">
        <v>0</v>
      </c>
      <c r="AB6">
        <v>2</v>
      </c>
      <c r="AC6">
        <v>0</v>
      </c>
      <c r="AD6">
        <v>1.32</v>
      </c>
      <c r="AE6">
        <v>32.96</v>
      </c>
      <c r="AF6">
        <v>8.8699999999999992</v>
      </c>
      <c r="AG6">
        <v>41.65</v>
      </c>
      <c r="AH6">
        <v>21.78</v>
      </c>
      <c r="AI6">
        <v>0</v>
      </c>
      <c r="AJ6">
        <v>0</v>
      </c>
      <c r="AK6">
        <v>51.9</v>
      </c>
      <c r="AL6">
        <v>79.38</v>
      </c>
      <c r="AM6">
        <v>0</v>
      </c>
      <c r="AN6">
        <v>0</v>
      </c>
      <c r="AO6">
        <v>0</v>
      </c>
      <c r="AP6">
        <v>7.05</v>
      </c>
      <c r="AQ6">
        <v>14.93</v>
      </c>
      <c r="AR6">
        <v>2.21</v>
      </c>
      <c r="AS6">
        <v>4.57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2668.650000000001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69.5</v>
      </c>
      <c r="H7">
        <v>0</v>
      </c>
      <c r="I7">
        <v>21.92</v>
      </c>
      <c r="J7">
        <v>66.849999999999994</v>
      </c>
      <c r="K7">
        <v>341.57</v>
      </c>
      <c r="L7">
        <v>654.30999999999995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42.4</v>
      </c>
      <c r="S7">
        <v>26.39</v>
      </c>
      <c r="T7">
        <v>0</v>
      </c>
      <c r="U7">
        <v>410.62</v>
      </c>
      <c r="V7">
        <v>20.8</v>
      </c>
      <c r="W7">
        <v>44.31</v>
      </c>
      <c r="X7">
        <v>148.30000000000001</v>
      </c>
      <c r="Y7">
        <v>0</v>
      </c>
      <c r="Z7">
        <v>0</v>
      </c>
      <c r="AA7">
        <v>0</v>
      </c>
      <c r="AB7">
        <v>2</v>
      </c>
      <c r="AC7">
        <v>0</v>
      </c>
      <c r="AD7">
        <v>1.32</v>
      </c>
      <c r="AE7">
        <v>32.96</v>
      </c>
      <c r="AF7">
        <v>8.8699999999999992</v>
      </c>
      <c r="AG7">
        <v>41.65</v>
      </c>
      <c r="AH7">
        <v>21.78</v>
      </c>
      <c r="AI7">
        <v>0</v>
      </c>
      <c r="AJ7">
        <v>0</v>
      </c>
      <c r="AK7">
        <v>51.9</v>
      </c>
      <c r="AL7">
        <v>79.38</v>
      </c>
      <c r="AM7">
        <v>0</v>
      </c>
      <c r="AN7">
        <v>0</v>
      </c>
      <c r="AO7">
        <v>0</v>
      </c>
      <c r="AP7">
        <v>7.05</v>
      </c>
      <c r="AQ7">
        <v>14.93</v>
      </c>
      <c r="AR7">
        <v>2.21</v>
      </c>
      <c r="AS7">
        <v>4.57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2668.650000000001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69.5</v>
      </c>
      <c r="H8">
        <v>0</v>
      </c>
      <c r="I8">
        <v>21.92</v>
      </c>
      <c r="J8">
        <v>66.849999999999994</v>
      </c>
      <c r="K8">
        <v>341.57</v>
      </c>
      <c r="L8">
        <v>654.30999999999995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42.4</v>
      </c>
      <c r="S8">
        <v>26.39</v>
      </c>
      <c r="T8">
        <v>0</v>
      </c>
      <c r="U8">
        <v>410.62</v>
      </c>
      <c r="V8">
        <v>20.8</v>
      </c>
      <c r="W8">
        <v>44.31</v>
      </c>
      <c r="X8">
        <v>148.30000000000001</v>
      </c>
      <c r="Y8">
        <v>0</v>
      </c>
      <c r="Z8">
        <v>0</v>
      </c>
      <c r="AA8">
        <v>0</v>
      </c>
      <c r="AB8">
        <v>2</v>
      </c>
      <c r="AC8">
        <v>0</v>
      </c>
      <c r="AD8">
        <v>1.32</v>
      </c>
      <c r="AE8">
        <v>32.96</v>
      </c>
      <c r="AF8">
        <v>8.8699999999999992</v>
      </c>
      <c r="AG8">
        <v>41.65</v>
      </c>
      <c r="AH8">
        <v>21.78</v>
      </c>
      <c r="AI8">
        <v>0</v>
      </c>
      <c r="AJ8">
        <v>0</v>
      </c>
      <c r="AK8">
        <v>51.9</v>
      </c>
      <c r="AL8">
        <v>79.38</v>
      </c>
      <c r="AM8">
        <v>0</v>
      </c>
      <c r="AN8">
        <v>0</v>
      </c>
      <c r="AO8">
        <v>0</v>
      </c>
      <c r="AP8">
        <v>7.05</v>
      </c>
      <c r="AQ8">
        <v>14.93</v>
      </c>
      <c r="AR8">
        <v>2.21</v>
      </c>
      <c r="AS8">
        <v>4.57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2668.650000000001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69.5</v>
      </c>
      <c r="H9">
        <v>0</v>
      </c>
      <c r="I9">
        <v>21.92</v>
      </c>
      <c r="J9">
        <v>66.849999999999994</v>
      </c>
      <c r="K9">
        <v>341.57</v>
      </c>
      <c r="L9">
        <v>654.30999999999995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42.4</v>
      </c>
      <c r="S9">
        <v>26.39</v>
      </c>
      <c r="T9">
        <v>0</v>
      </c>
      <c r="U9">
        <v>410.62</v>
      </c>
      <c r="V9">
        <v>20.8</v>
      </c>
      <c r="W9">
        <v>44.31</v>
      </c>
      <c r="X9">
        <v>148.30000000000001</v>
      </c>
      <c r="Y9">
        <v>0</v>
      </c>
      <c r="Z9">
        <v>0</v>
      </c>
      <c r="AA9">
        <v>0</v>
      </c>
      <c r="AB9">
        <v>2</v>
      </c>
      <c r="AC9">
        <v>0</v>
      </c>
      <c r="AD9">
        <v>9.11</v>
      </c>
      <c r="AE9">
        <v>32.96</v>
      </c>
      <c r="AF9">
        <v>8.8699999999999992</v>
      </c>
      <c r="AG9">
        <v>41.65</v>
      </c>
      <c r="AH9">
        <v>21.78</v>
      </c>
      <c r="AI9">
        <v>0</v>
      </c>
      <c r="AJ9">
        <v>0</v>
      </c>
      <c r="AK9">
        <v>51.9</v>
      </c>
      <c r="AL9">
        <v>26.73</v>
      </c>
      <c r="AM9">
        <v>0</v>
      </c>
      <c r="AN9">
        <v>0</v>
      </c>
      <c r="AO9">
        <v>0</v>
      </c>
      <c r="AP9">
        <v>7.68</v>
      </c>
      <c r="AQ9">
        <v>14.93</v>
      </c>
      <c r="AR9">
        <v>2.21</v>
      </c>
      <c r="AS9">
        <v>4.57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2624.4200000000005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69.5</v>
      </c>
      <c r="H10">
        <v>0</v>
      </c>
      <c r="I10">
        <v>21.92</v>
      </c>
      <c r="J10">
        <v>66.849999999999994</v>
      </c>
      <c r="K10">
        <v>341.57</v>
      </c>
      <c r="L10">
        <v>654.30999999999995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42.4</v>
      </c>
      <c r="S10">
        <v>26.39</v>
      </c>
      <c r="T10">
        <v>0</v>
      </c>
      <c r="U10">
        <v>410.62</v>
      </c>
      <c r="V10">
        <v>20.8</v>
      </c>
      <c r="W10">
        <v>44.31</v>
      </c>
      <c r="X10">
        <v>148.30000000000001</v>
      </c>
      <c r="Y10">
        <v>0</v>
      </c>
      <c r="Z10">
        <v>0</v>
      </c>
      <c r="AA10">
        <v>0</v>
      </c>
      <c r="AB10">
        <v>2</v>
      </c>
      <c r="AC10">
        <v>0</v>
      </c>
      <c r="AD10">
        <v>9.11</v>
      </c>
      <c r="AE10">
        <v>32.96</v>
      </c>
      <c r="AF10">
        <v>8.8699999999999992</v>
      </c>
      <c r="AG10">
        <v>41.65</v>
      </c>
      <c r="AH10">
        <v>21.78</v>
      </c>
      <c r="AI10">
        <v>0</v>
      </c>
      <c r="AJ10">
        <v>0</v>
      </c>
      <c r="AK10">
        <v>51.9</v>
      </c>
      <c r="AL10">
        <v>12.78</v>
      </c>
      <c r="AM10">
        <v>0</v>
      </c>
      <c r="AN10">
        <v>0</v>
      </c>
      <c r="AO10">
        <v>0</v>
      </c>
      <c r="AP10">
        <v>7.68</v>
      </c>
      <c r="AQ10">
        <v>14.93</v>
      </c>
      <c r="AR10">
        <v>2.21</v>
      </c>
      <c r="AS10">
        <v>4.57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2610.4700000000007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69.5</v>
      </c>
      <c r="H11">
        <v>0</v>
      </c>
      <c r="I11">
        <v>21.92</v>
      </c>
      <c r="J11">
        <v>66.849999999999994</v>
      </c>
      <c r="K11">
        <v>341.57</v>
      </c>
      <c r="L11">
        <v>654.30999999999995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42.4</v>
      </c>
      <c r="S11">
        <v>26.39</v>
      </c>
      <c r="T11">
        <v>0</v>
      </c>
      <c r="U11">
        <v>410.62</v>
      </c>
      <c r="V11">
        <v>20.8</v>
      </c>
      <c r="W11">
        <v>44.31</v>
      </c>
      <c r="X11">
        <v>148.30000000000001</v>
      </c>
      <c r="Y11">
        <v>0</v>
      </c>
      <c r="Z11">
        <v>0</v>
      </c>
      <c r="AA11">
        <v>0</v>
      </c>
      <c r="AB11">
        <v>2</v>
      </c>
      <c r="AC11">
        <v>0</v>
      </c>
      <c r="AD11">
        <v>9.11</v>
      </c>
      <c r="AE11">
        <v>16.48</v>
      </c>
      <c r="AF11">
        <v>8.8699999999999992</v>
      </c>
      <c r="AG11">
        <v>41.65</v>
      </c>
      <c r="AH11">
        <v>21.78</v>
      </c>
      <c r="AI11">
        <v>0</v>
      </c>
      <c r="AJ11">
        <v>0</v>
      </c>
      <c r="AK11">
        <v>51.9</v>
      </c>
      <c r="AL11">
        <v>2.33</v>
      </c>
      <c r="AM11">
        <v>0</v>
      </c>
      <c r="AN11">
        <v>0</v>
      </c>
      <c r="AO11">
        <v>0</v>
      </c>
      <c r="AP11">
        <v>11.91</v>
      </c>
      <c r="AQ11">
        <v>14.93</v>
      </c>
      <c r="AR11">
        <v>2.21</v>
      </c>
      <c r="AS11">
        <v>4.57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2587.7700000000004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69.5</v>
      </c>
      <c r="H12">
        <v>0</v>
      </c>
      <c r="I12">
        <v>21.92</v>
      </c>
      <c r="J12">
        <v>66.849999999999994</v>
      </c>
      <c r="K12">
        <v>341.57</v>
      </c>
      <c r="L12">
        <v>654.30999999999995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42.4</v>
      </c>
      <c r="S12">
        <v>26.39</v>
      </c>
      <c r="T12">
        <v>0</v>
      </c>
      <c r="U12">
        <v>410.62</v>
      </c>
      <c r="V12">
        <v>20.8</v>
      </c>
      <c r="W12">
        <v>44.31</v>
      </c>
      <c r="X12">
        <v>148.30000000000001</v>
      </c>
      <c r="Y12">
        <v>0</v>
      </c>
      <c r="Z12">
        <v>0</v>
      </c>
      <c r="AA12">
        <v>0</v>
      </c>
      <c r="AB12">
        <v>2</v>
      </c>
      <c r="AC12">
        <v>0</v>
      </c>
      <c r="AD12">
        <v>9.11</v>
      </c>
      <c r="AE12">
        <v>16.48</v>
      </c>
      <c r="AF12">
        <v>8.8699999999999992</v>
      </c>
      <c r="AG12">
        <v>41.65</v>
      </c>
      <c r="AH12">
        <v>0</v>
      </c>
      <c r="AI12">
        <v>0</v>
      </c>
      <c r="AJ12">
        <v>0</v>
      </c>
      <c r="AK12">
        <v>51.9</v>
      </c>
      <c r="AL12">
        <v>2.33</v>
      </c>
      <c r="AM12">
        <v>0</v>
      </c>
      <c r="AN12">
        <v>0</v>
      </c>
      <c r="AO12">
        <v>0</v>
      </c>
      <c r="AP12">
        <v>11.91</v>
      </c>
      <c r="AQ12">
        <v>14.93</v>
      </c>
      <c r="AR12">
        <v>2.21</v>
      </c>
      <c r="AS12">
        <v>4.57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2565.9900000000002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69.5</v>
      </c>
      <c r="H13">
        <v>0</v>
      </c>
      <c r="I13">
        <v>21.92</v>
      </c>
      <c r="J13">
        <v>66.849999999999994</v>
      </c>
      <c r="K13">
        <v>341.57</v>
      </c>
      <c r="L13">
        <v>654.30999999999995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42.4</v>
      </c>
      <c r="S13">
        <v>26.39</v>
      </c>
      <c r="T13">
        <v>0</v>
      </c>
      <c r="U13">
        <v>410.62</v>
      </c>
      <c r="V13">
        <v>20.8</v>
      </c>
      <c r="W13">
        <v>44.31</v>
      </c>
      <c r="X13">
        <v>148.30000000000001</v>
      </c>
      <c r="Y13">
        <v>0</v>
      </c>
      <c r="Z13">
        <v>0</v>
      </c>
      <c r="AA13">
        <v>0</v>
      </c>
      <c r="AB13">
        <v>2</v>
      </c>
      <c r="AC13">
        <v>0</v>
      </c>
      <c r="AD13">
        <v>9.11</v>
      </c>
      <c r="AE13">
        <v>16.48</v>
      </c>
      <c r="AF13">
        <v>8.8699999999999992</v>
      </c>
      <c r="AG13">
        <v>41.65</v>
      </c>
      <c r="AH13">
        <v>0</v>
      </c>
      <c r="AI13">
        <v>0</v>
      </c>
      <c r="AJ13">
        <v>0</v>
      </c>
      <c r="AK13">
        <v>51.9</v>
      </c>
      <c r="AL13">
        <v>2.33</v>
      </c>
      <c r="AM13">
        <v>0</v>
      </c>
      <c r="AN13">
        <v>0</v>
      </c>
      <c r="AO13">
        <v>0</v>
      </c>
      <c r="AP13">
        <v>7.05</v>
      </c>
      <c r="AQ13">
        <v>14.93</v>
      </c>
      <c r="AR13">
        <v>2.21</v>
      </c>
      <c r="AS13">
        <v>4.57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2561.1300000000006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69.5</v>
      </c>
      <c r="H14">
        <v>0</v>
      </c>
      <c r="I14">
        <v>21.92</v>
      </c>
      <c r="J14">
        <v>66.849999999999994</v>
      </c>
      <c r="K14">
        <v>341.57</v>
      </c>
      <c r="L14">
        <v>654.30999999999995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42.4</v>
      </c>
      <c r="S14">
        <v>26.39</v>
      </c>
      <c r="T14">
        <v>0</v>
      </c>
      <c r="U14">
        <v>410.62</v>
      </c>
      <c r="V14">
        <v>20.8</v>
      </c>
      <c r="W14">
        <v>44.31</v>
      </c>
      <c r="X14">
        <v>148.30000000000001</v>
      </c>
      <c r="Y14">
        <v>0</v>
      </c>
      <c r="Z14">
        <v>0</v>
      </c>
      <c r="AA14">
        <v>0</v>
      </c>
      <c r="AB14">
        <v>2</v>
      </c>
      <c r="AC14">
        <v>0</v>
      </c>
      <c r="AD14">
        <v>9.11</v>
      </c>
      <c r="AE14">
        <v>16.48</v>
      </c>
      <c r="AF14">
        <v>8.8699999999999992</v>
      </c>
      <c r="AG14">
        <v>41.65</v>
      </c>
      <c r="AH14">
        <v>0</v>
      </c>
      <c r="AI14">
        <v>0</v>
      </c>
      <c r="AJ14">
        <v>0</v>
      </c>
      <c r="AK14">
        <v>51.9</v>
      </c>
      <c r="AL14">
        <v>2.33</v>
      </c>
      <c r="AM14">
        <v>0</v>
      </c>
      <c r="AN14">
        <v>0</v>
      </c>
      <c r="AO14">
        <v>0</v>
      </c>
      <c r="AP14">
        <v>7.05</v>
      </c>
      <c r="AQ14">
        <v>14.93</v>
      </c>
      <c r="AR14">
        <v>2.21</v>
      </c>
      <c r="AS14">
        <v>4.57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2561.1300000000006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69.5</v>
      </c>
      <c r="H15">
        <v>0</v>
      </c>
      <c r="I15">
        <v>21.92</v>
      </c>
      <c r="J15">
        <v>66.849999999999994</v>
      </c>
      <c r="K15">
        <v>341.57</v>
      </c>
      <c r="L15">
        <v>654.30999999999995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42.4</v>
      </c>
      <c r="S15">
        <v>26.39</v>
      </c>
      <c r="T15">
        <v>0</v>
      </c>
      <c r="U15">
        <v>410.62</v>
      </c>
      <c r="V15">
        <v>20.8</v>
      </c>
      <c r="W15">
        <v>44.31</v>
      </c>
      <c r="X15">
        <v>148.30000000000001</v>
      </c>
      <c r="Y15">
        <v>0</v>
      </c>
      <c r="Z15">
        <v>0</v>
      </c>
      <c r="AA15">
        <v>0</v>
      </c>
      <c r="AB15">
        <v>2</v>
      </c>
      <c r="AC15">
        <v>0</v>
      </c>
      <c r="AD15">
        <v>9.11</v>
      </c>
      <c r="AE15">
        <v>16.48</v>
      </c>
      <c r="AF15">
        <v>8.8699999999999992</v>
      </c>
      <c r="AG15">
        <v>41.65</v>
      </c>
      <c r="AH15">
        <v>0</v>
      </c>
      <c r="AI15">
        <v>0</v>
      </c>
      <c r="AJ15">
        <v>0</v>
      </c>
      <c r="AK15">
        <v>51.9</v>
      </c>
      <c r="AL15">
        <v>2.33</v>
      </c>
      <c r="AM15">
        <v>0</v>
      </c>
      <c r="AN15">
        <v>0</v>
      </c>
      <c r="AO15">
        <v>0</v>
      </c>
      <c r="AP15">
        <v>7.05</v>
      </c>
      <c r="AQ15">
        <v>14.93</v>
      </c>
      <c r="AR15">
        <v>2.21</v>
      </c>
      <c r="AS15">
        <v>4.57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2561.1300000000006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69.5</v>
      </c>
      <c r="H16">
        <v>0</v>
      </c>
      <c r="I16">
        <v>21.92</v>
      </c>
      <c r="J16">
        <v>66.849999999999994</v>
      </c>
      <c r="K16">
        <v>341.57</v>
      </c>
      <c r="L16">
        <v>654.30999999999995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42.4</v>
      </c>
      <c r="S16">
        <v>26.39</v>
      </c>
      <c r="T16">
        <v>0</v>
      </c>
      <c r="U16">
        <v>410.62</v>
      </c>
      <c r="V16">
        <v>20.8</v>
      </c>
      <c r="W16">
        <v>44.31</v>
      </c>
      <c r="X16">
        <v>148.30000000000001</v>
      </c>
      <c r="Y16">
        <v>0</v>
      </c>
      <c r="Z16">
        <v>0</v>
      </c>
      <c r="AA16">
        <v>0</v>
      </c>
      <c r="AB16">
        <v>2</v>
      </c>
      <c r="AC16">
        <v>0</v>
      </c>
      <c r="AD16">
        <v>9.11</v>
      </c>
      <c r="AE16">
        <v>16.48</v>
      </c>
      <c r="AF16">
        <v>8.8699999999999992</v>
      </c>
      <c r="AG16">
        <v>41.65</v>
      </c>
      <c r="AH16">
        <v>0</v>
      </c>
      <c r="AI16">
        <v>0</v>
      </c>
      <c r="AJ16">
        <v>0</v>
      </c>
      <c r="AK16">
        <v>51.9</v>
      </c>
      <c r="AL16">
        <v>2.33</v>
      </c>
      <c r="AM16">
        <v>0</v>
      </c>
      <c r="AN16">
        <v>0</v>
      </c>
      <c r="AO16">
        <v>0</v>
      </c>
      <c r="AP16">
        <v>7.05</v>
      </c>
      <c r="AQ16">
        <v>14.93</v>
      </c>
      <c r="AR16">
        <v>2.21</v>
      </c>
      <c r="AS16">
        <v>4.57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2561.1300000000006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69.5</v>
      </c>
      <c r="H17">
        <v>0</v>
      </c>
      <c r="I17">
        <v>21.92</v>
      </c>
      <c r="J17">
        <v>66.849999999999994</v>
      </c>
      <c r="K17">
        <v>341.57</v>
      </c>
      <c r="L17">
        <v>654.30999999999995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42.4</v>
      </c>
      <c r="S17">
        <v>26.39</v>
      </c>
      <c r="T17">
        <v>0</v>
      </c>
      <c r="U17">
        <v>410.62</v>
      </c>
      <c r="V17">
        <v>20.8</v>
      </c>
      <c r="W17">
        <v>44.31</v>
      </c>
      <c r="X17">
        <v>148.30000000000001</v>
      </c>
      <c r="Y17">
        <v>0</v>
      </c>
      <c r="Z17">
        <v>0</v>
      </c>
      <c r="AA17">
        <v>0</v>
      </c>
      <c r="AB17">
        <v>2</v>
      </c>
      <c r="AC17">
        <v>0</v>
      </c>
      <c r="AD17">
        <v>9.11</v>
      </c>
      <c r="AE17">
        <v>16.48</v>
      </c>
      <c r="AF17">
        <v>8.8699999999999992</v>
      </c>
      <c r="AG17">
        <v>41.65</v>
      </c>
      <c r="AH17">
        <v>0</v>
      </c>
      <c r="AI17">
        <v>0</v>
      </c>
      <c r="AJ17">
        <v>0</v>
      </c>
      <c r="AK17">
        <v>51.9</v>
      </c>
      <c r="AL17">
        <v>2.33</v>
      </c>
      <c r="AM17">
        <v>0</v>
      </c>
      <c r="AN17">
        <v>0</v>
      </c>
      <c r="AO17">
        <v>0</v>
      </c>
      <c r="AP17">
        <v>7.05</v>
      </c>
      <c r="AQ17">
        <v>14.93</v>
      </c>
      <c r="AR17">
        <v>2.21</v>
      </c>
      <c r="AS17">
        <v>4.57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2561.1300000000006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69.5</v>
      </c>
      <c r="H18">
        <v>0</v>
      </c>
      <c r="I18">
        <v>21.92</v>
      </c>
      <c r="J18">
        <v>66.849999999999994</v>
      </c>
      <c r="K18">
        <v>341.57</v>
      </c>
      <c r="L18">
        <v>654.30999999999995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42.4</v>
      </c>
      <c r="S18">
        <v>26.39</v>
      </c>
      <c r="T18">
        <v>0</v>
      </c>
      <c r="U18">
        <v>410.62</v>
      </c>
      <c r="V18">
        <v>20.8</v>
      </c>
      <c r="W18">
        <v>44.31</v>
      </c>
      <c r="X18">
        <v>148.30000000000001</v>
      </c>
      <c r="Y18">
        <v>0</v>
      </c>
      <c r="Z18">
        <v>0</v>
      </c>
      <c r="AA18">
        <v>0</v>
      </c>
      <c r="AB18">
        <v>2</v>
      </c>
      <c r="AC18">
        <v>0</v>
      </c>
      <c r="AD18">
        <v>9.11</v>
      </c>
      <c r="AE18">
        <v>16.48</v>
      </c>
      <c r="AF18">
        <v>8.8699999999999992</v>
      </c>
      <c r="AG18">
        <v>41.65</v>
      </c>
      <c r="AH18">
        <v>21.78</v>
      </c>
      <c r="AI18">
        <v>0</v>
      </c>
      <c r="AJ18">
        <v>0</v>
      </c>
      <c r="AK18">
        <v>51.9</v>
      </c>
      <c r="AL18">
        <v>2.33</v>
      </c>
      <c r="AM18">
        <v>0</v>
      </c>
      <c r="AN18">
        <v>0</v>
      </c>
      <c r="AO18">
        <v>0</v>
      </c>
      <c r="AP18">
        <v>7.05</v>
      </c>
      <c r="AQ18">
        <v>14.93</v>
      </c>
      <c r="AR18">
        <v>2.21</v>
      </c>
      <c r="AS18">
        <v>4.57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2582.9100000000008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69.5</v>
      </c>
      <c r="H19">
        <v>0</v>
      </c>
      <c r="I19">
        <v>21.92</v>
      </c>
      <c r="J19">
        <v>66.849999999999994</v>
      </c>
      <c r="K19">
        <v>341.57</v>
      </c>
      <c r="L19">
        <v>654.30999999999995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42.4</v>
      </c>
      <c r="S19">
        <v>26.39</v>
      </c>
      <c r="T19">
        <v>0</v>
      </c>
      <c r="U19">
        <v>410.62</v>
      </c>
      <c r="V19">
        <v>20.8</v>
      </c>
      <c r="W19">
        <v>44.31</v>
      </c>
      <c r="X19">
        <v>148.30000000000001</v>
      </c>
      <c r="Y19">
        <v>0</v>
      </c>
      <c r="Z19">
        <v>0</v>
      </c>
      <c r="AA19">
        <v>0</v>
      </c>
      <c r="AB19">
        <v>2</v>
      </c>
      <c r="AC19">
        <v>0</v>
      </c>
      <c r="AD19">
        <v>9.11</v>
      </c>
      <c r="AE19">
        <v>16.48</v>
      </c>
      <c r="AF19">
        <v>8.8699999999999992</v>
      </c>
      <c r="AG19">
        <v>41.65</v>
      </c>
      <c r="AH19">
        <v>21.78</v>
      </c>
      <c r="AI19">
        <v>0</v>
      </c>
      <c r="AJ19">
        <v>0</v>
      </c>
      <c r="AK19">
        <v>51.9</v>
      </c>
      <c r="AL19">
        <v>2.33</v>
      </c>
      <c r="AM19">
        <v>0</v>
      </c>
      <c r="AN19">
        <v>0</v>
      </c>
      <c r="AO19">
        <v>0</v>
      </c>
      <c r="AP19">
        <v>7.05</v>
      </c>
      <c r="AQ19">
        <v>14.93</v>
      </c>
      <c r="AR19">
        <v>2.21</v>
      </c>
      <c r="AS19">
        <v>4.57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2582.9100000000008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69.5</v>
      </c>
      <c r="H20">
        <v>0</v>
      </c>
      <c r="I20">
        <v>21.92</v>
      </c>
      <c r="J20">
        <v>66.849999999999994</v>
      </c>
      <c r="K20">
        <v>341.57</v>
      </c>
      <c r="L20">
        <v>654.30999999999995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42.4</v>
      </c>
      <c r="S20">
        <v>26.39</v>
      </c>
      <c r="T20">
        <v>0</v>
      </c>
      <c r="U20">
        <v>410.62</v>
      </c>
      <c r="V20">
        <v>20.8</v>
      </c>
      <c r="W20">
        <v>44.31</v>
      </c>
      <c r="X20">
        <v>148.30000000000001</v>
      </c>
      <c r="Y20">
        <v>0</v>
      </c>
      <c r="Z20">
        <v>0</v>
      </c>
      <c r="AA20">
        <v>0</v>
      </c>
      <c r="AB20">
        <v>2</v>
      </c>
      <c r="AC20">
        <v>0</v>
      </c>
      <c r="AD20">
        <v>9.11</v>
      </c>
      <c r="AE20">
        <v>16.48</v>
      </c>
      <c r="AF20">
        <v>8.8699999999999992</v>
      </c>
      <c r="AG20">
        <v>41.65</v>
      </c>
      <c r="AH20">
        <v>21.78</v>
      </c>
      <c r="AI20">
        <v>0</v>
      </c>
      <c r="AJ20">
        <v>0</v>
      </c>
      <c r="AK20">
        <v>51.9</v>
      </c>
      <c r="AL20">
        <v>2.33</v>
      </c>
      <c r="AM20">
        <v>0</v>
      </c>
      <c r="AN20">
        <v>0</v>
      </c>
      <c r="AO20">
        <v>0</v>
      </c>
      <c r="AP20">
        <v>7.05</v>
      </c>
      <c r="AQ20">
        <v>14.93</v>
      </c>
      <c r="AR20">
        <v>2.21</v>
      </c>
      <c r="AS20">
        <v>4.57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2582.9100000000008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69.5</v>
      </c>
      <c r="H21">
        <v>0</v>
      </c>
      <c r="I21">
        <v>21.92</v>
      </c>
      <c r="J21">
        <v>66.849999999999994</v>
      </c>
      <c r="K21">
        <v>341.57</v>
      </c>
      <c r="L21">
        <v>654.30999999999995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42.4</v>
      </c>
      <c r="S21">
        <v>26.39</v>
      </c>
      <c r="T21">
        <v>0</v>
      </c>
      <c r="U21">
        <v>410.62</v>
      </c>
      <c r="V21">
        <v>20.8</v>
      </c>
      <c r="W21">
        <v>44.31</v>
      </c>
      <c r="X21">
        <v>148.30000000000001</v>
      </c>
      <c r="Y21">
        <v>0</v>
      </c>
      <c r="Z21">
        <v>0</v>
      </c>
      <c r="AA21">
        <v>0</v>
      </c>
      <c r="AB21">
        <v>2</v>
      </c>
      <c r="AC21">
        <v>0</v>
      </c>
      <c r="AD21">
        <v>9.11</v>
      </c>
      <c r="AE21">
        <v>32.96</v>
      </c>
      <c r="AF21">
        <v>8.8699999999999992</v>
      </c>
      <c r="AG21">
        <v>41.65</v>
      </c>
      <c r="AH21">
        <v>21.78</v>
      </c>
      <c r="AI21">
        <v>0</v>
      </c>
      <c r="AJ21">
        <v>0</v>
      </c>
      <c r="AK21">
        <v>51.9</v>
      </c>
      <c r="AL21">
        <v>2.33</v>
      </c>
      <c r="AM21">
        <v>0</v>
      </c>
      <c r="AN21">
        <v>0</v>
      </c>
      <c r="AO21">
        <v>0</v>
      </c>
      <c r="AP21">
        <v>7.05</v>
      </c>
      <c r="AQ21">
        <v>14.93</v>
      </c>
      <c r="AR21">
        <v>2.21</v>
      </c>
      <c r="AS21">
        <v>4.57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2599.3900000000008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69.5</v>
      </c>
      <c r="H22">
        <v>0</v>
      </c>
      <c r="I22">
        <v>21.92</v>
      </c>
      <c r="J22">
        <v>66.849999999999994</v>
      </c>
      <c r="K22">
        <v>341.57</v>
      </c>
      <c r="L22">
        <v>654.30999999999995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42.4</v>
      </c>
      <c r="S22">
        <v>26.39</v>
      </c>
      <c r="T22">
        <v>0</v>
      </c>
      <c r="U22">
        <v>410.62</v>
      </c>
      <c r="V22">
        <v>20.8</v>
      </c>
      <c r="W22">
        <v>44.31</v>
      </c>
      <c r="X22">
        <v>148.30000000000001</v>
      </c>
      <c r="Y22">
        <v>0</v>
      </c>
      <c r="Z22">
        <v>0</v>
      </c>
      <c r="AA22">
        <v>0</v>
      </c>
      <c r="AB22">
        <v>2</v>
      </c>
      <c r="AC22">
        <v>0</v>
      </c>
      <c r="AD22">
        <v>9.11</v>
      </c>
      <c r="AE22">
        <v>32.96</v>
      </c>
      <c r="AF22">
        <v>8.8699999999999992</v>
      </c>
      <c r="AG22">
        <v>41.65</v>
      </c>
      <c r="AH22">
        <v>21.78</v>
      </c>
      <c r="AI22">
        <v>0</v>
      </c>
      <c r="AJ22">
        <v>0</v>
      </c>
      <c r="AK22">
        <v>51.9</v>
      </c>
      <c r="AL22">
        <v>2.33</v>
      </c>
      <c r="AM22">
        <v>0</v>
      </c>
      <c r="AN22">
        <v>0</v>
      </c>
      <c r="AO22">
        <v>0</v>
      </c>
      <c r="AP22">
        <v>7.05</v>
      </c>
      <c r="AQ22">
        <v>14.93</v>
      </c>
      <c r="AR22">
        <v>2.21</v>
      </c>
      <c r="AS22">
        <v>4.57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2599.3900000000008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69.5</v>
      </c>
      <c r="H23">
        <v>0</v>
      </c>
      <c r="I23">
        <v>21.92</v>
      </c>
      <c r="J23">
        <v>66.849999999999994</v>
      </c>
      <c r="K23">
        <v>341.57</v>
      </c>
      <c r="L23">
        <v>654.30999999999995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42.4</v>
      </c>
      <c r="S23">
        <v>26.39</v>
      </c>
      <c r="T23">
        <v>0</v>
      </c>
      <c r="U23">
        <v>410.62</v>
      </c>
      <c r="V23">
        <v>20.8</v>
      </c>
      <c r="W23">
        <v>44.31</v>
      </c>
      <c r="X23">
        <v>148.30000000000001</v>
      </c>
      <c r="Y23">
        <v>0</v>
      </c>
      <c r="Z23">
        <v>0</v>
      </c>
      <c r="AA23">
        <v>0</v>
      </c>
      <c r="AB23">
        <v>2</v>
      </c>
      <c r="AC23">
        <v>0</v>
      </c>
      <c r="AD23">
        <v>9.11</v>
      </c>
      <c r="AE23">
        <v>49.43</v>
      </c>
      <c r="AF23">
        <v>8.8699999999999992</v>
      </c>
      <c r="AG23">
        <v>41.65</v>
      </c>
      <c r="AH23">
        <v>42.62</v>
      </c>
      <c r="AI23">
        <v>0</v>
      </c>
      <c r="AJ23">
        <v>0</v>
      </c>
      <c r="AK23">
        <v>51.9</v>
      </c>
      <c r="AL23">
        <v>2.33</v>
      </c>
      <c r="AM23">
        <v>0</v>
      </c>
      <c r="AN23">
        <v>0</v>
      </c>
      <c r="AO23">
        <v>0</v>
      </c>
      <c r="AP23">
        <v>7.05</v>
      </c>
      <c r="AQ23">
        <v>14.93</v>
      </c>
      <c r="AR23">
        <v>2.21</v>
      </c>
      <c r="AS23">
        <v>4.57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2636.7000000000003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69.5</v>
      </c>
      <c r="H24">
        <v>0</v>
      </c>
      <c r="I24">
        <v>21.92</v>
      </c>
      <c r="J24">
        <v>66.849999999999994</v>
      </c>
      <c r="K24">
        <v>341.57</v>
      </c>
      <c r="L24">
        <v>654.30999999999995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42.4</v>
      </c>
      <c r="S24">
        <v>26.39</v>
      </c>
      <c r="T24">
        <v>0</v>
      </c>
      <c r="U24">
        <v>410.62</v>
      </c>
      <c r="V24">
        <v>20.8</v>
      </c>
      <c r="W24">
        <v>44.31</v>
      </c>
      <c r="X24">
        <v>148.30000000000001</v>
      </c>
      <c r="Y24">
        <v>0</v>
      </c>
      <c r="Z24">
        <v>1.1000000000000001</v>
      </c>
      <c r="AA24">
        <v>0</v>
      </c>
      <c r="AB24">
        <v>2</v>
      </c>
      <c r="AC24">
        <v>9.68</v>
      </c>
      <c r="AD24">
        <v>9.11</v>
      </c>
      <c r="AE24">
        <v>49.43</v>
      </c>
      <c r="AF24">
        <v>8.8699999999999992</v>
      </c>
      <c r="AG24">
        <v>41.65</v>
      </c>
      <c r="AH24">
        <v>70.17</v>
      </c>
      <c r="AI24">
        <v>0</v>
      </c>
      <c r="AJ24">
        <v>0</v>
      </c>
      <c r="AK24">
        <v>51.9</v>
      </c>
      <c r="AL24">
        <v>2.33</v>
      </c>
      <c r="AM24">
        <v>0</v>
      </c>
      <c r="AN24">
        <v>0</v>
      </c>
      <c r="AO24">
        <v>0</v>
      </c>
      <c r="AP24">
        <v>7.05</v>
      </c>
      <c r="AQ24">
        <v>14.93</v>
      </c>
      <c r="AR24">
        <v>2.21</v>
      </c>
      <c r="AS24">
        <v>4.57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2675.03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69.5</v>
      </c>
      <c r="H25">
        <v>0</v>
      </c>
      <c r="I25">
        <v>21.92</v>
      </c>
      <c r="J25">
        <v>66.849999999999994</v>
      </c>
      <c r="K25">
        <v>341.57</v>
      </c>
      <c r="L25">
        <v>654.30999999999995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42.4</v>
      </c>
      <c r="S25">
        <v>26.39</v>
      </c>
      <c r="T25">
        <v>0</v>
      </c>
      <c r="U25">
        <v>410.62</v>
      </c>
      <c r="V25">
        <v>20.8</v>
      </c>
      <c r="W25">
        <v>44.31</v>
      </c>
      <c r="X25">
        <v>148.30000000000001</v>
      </c>
      <c r="Y25">
        <v>0</v>
      </c>
      <c r="Z25">
        <v>6.52</v>
      </c>
      <c r="AA25">
        <v>0</v>
      </c>
      <c r="AB25">
        <v>4</v>
      </c>
      <c r="AC25">
        <v>9.68</v>
      </c>
      <c r="AD25">
        <v>18.23</v>
      </c>
      <c r="AE25">
        <v>49.43</v>
      </c>
      <c r="AF25">
        <v>8.8699999999999992</v>
      </c>
      <c r="AG25">
        <v>41.65</v>
      </c>
      <c r="AH25">
        <v>85.23</v>
      </c>
      <c r="AI25">
        <v>0</v>
      </c>
      <c r="AJ25">
        <v>0</v>
      </c>
      <c r="AK25">
        <v>51.9</v>
      </c>
      <c r="AL25">
        <v>2.33</v>
      </c>
      <c r="AM25">
        <v>0</v>
      </c>
      <c r="AN25">
        <v>0</v>
      </c>
      <c r="AO25">
        <v>0</v>
      </c>
      <c r="AP25">
        <v>7.05</v>
      </c>
      <c r="AQ25">
        <v>14.93</v>
      </c>
      <c r="AR25">
        <v>2.21</v>
      </c>
      <c r="AS25">
        <v>4.57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2706.63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69.5</v>
      </c>
      <c r="H26">
        <v>0</v>
      </c>
      <c r="I26">
        <v>21.92</v>
      </c>
      <c r="J26">
        <v>66.849999999999994</v>
      </c>
      <c r="K26">
        <v>341.57</v>
      </c>
      <c r="L26">
        <v>654.30999999999995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42.4</v>
      </c>
      <c r="S26">
        <v>26.39</v>
      </c>
      <c r="T26">
        <v>0</v>
      </c>
      <c r="U26">
        <v>410.62</v>
      </c>
      <c r="V26">
        <v>20.8</v>
      </c>
      <c r="W26">
        <v>44.31</v>
      </c>
      <c r="X26">
        <v>148.30000000000001</v>
      </c>
      <c r="Y26">
        <v>0</v>
      </c>
      <c r="Z26">
        <v>6.52</v>
      </c>
      <c r="AA26">
        <v>11.85</v>
      </c>
      <c r="AB26">
        <v>12</v>
      </c>
      <c r="AC26">
        <v>19.36</v>
      </c>
      <c r="AD26">
        <v>27.48</v>
      </c>
      <c r="AE26">
        <v>49.43</v>
      </c>
      <c r="AF26">
        <v>8.8699999999999992</v>
      </c>
      <c r="AG26">
        <v>41.65</v>
      </c>
      <c r="AH26">
        <v>113.64</v>
      </c>
      <c r="AI26">
        <v>2.5499999999999998</v>
      </c>
      <c r="AJ26">
        <v>0</v>
      </c>
      <c r="AK26">
        <v>51.9</v>
      </c>
      <c r="AL26">
        <v>2.33</v>
      </c>
      <c r="AM26">
        <v>0</v>
      </c>
      <c r="AN26">
        <v>0</v>
      </c>
      <c r="AO26">
        <v>0</v>
      </c>
      <c r="AP26">
        <v>7.05</v>
      </c>
      <c r="AQ26">
        <v>14.93</v>
      </c>
      <c r="AR26">
        <v>2.21</v>
      </c>
      <c r="AS26">
        <v>4.57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2776.3700000000003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69.5</v>
      </c>
      <c r="H27">
        <v>0</v>
      </c>
      <c r="I27">
        <v>21.92</v>
      </c>
      <c r="J27">
        <v>66.849999999999994</v>
      </c>
      <c r="K27">
        <v>341.57</v>
      </c>
      <c r="L27">
        <v>654.30999999999995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42.4</v>
      </c>
      <c r="S27">
        <v>26.39</v>
      </c>
      <c r="T27">
        <v>0</v>
      </c>
      <c r="U27">
        <v>410.62</v>
      </c>
      <c r="V27">
        <v>20.8</v>
      </c>
      <c r="W27">
        <v>44.31</v>
      </c>
      <c r="X27">
        <v>148.30000000000001</v>
      </c>
      <c r="Y27">
        <v>0</v>
      </c>
      <c r="Z27">
        <v>19.559999999999999</v>
      </c>
      <c r="AA27">
        <v>14.05</v>
      </c>
      <c r="AB27">
        <v>39.51</v>
      </c>
      <c r="AC27">
        <v>29.06</v>
      </c>
      <c r="AD27">
        <v>37.65</v>
      </c>
      <c r="AE27">
        <v>49.43</v>
      </c>
      <c r="AF27">
        <v>19.72</v>
      </c>
      <c r="AG27">
        <v>41.65</v>
      </c>
      <c r="AH27">
        <v>140.34</v>
      </c>
      <c r="AI27">
        <v>5.09</v>
      </c>
      <c r="AJ27">
        <v>0</v>
      </c>
      <c r="AK27">
        <v>51.9</v>
      </c>
      <c r="AL27">
        <v>12.78</v>
      </c>
      <c r="AM27">
        <v>0</v>
      </c>
      <c r="AN27">
        <v>0</v>
      </c>
      <c r="AO27">
        <v>0</v>
      </c>
      <c r="AP27">
        <v>11.91</v>
      </c>
      <c r="AQ27">
        <v>31.13</v>
      </c>
      <c r="AR27">
        <v>2.21</v>
      </c>
      <c r="AS27">
        <v>4.57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2909.5300000000011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69.5</v>
      </c>
      <c r="H28">
        <v>0</v>
      </c>
      <c r="I28">
        <v>21.92</v>
      </c>
      <c r="J28">
        <v>66.849999999999994</v>
      </c>
      <c r="K28">
        <v>341.57</v>
      </c>
      <c r="L28">
        <v>654.30999999999995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42.4</v>
      </c>
      <c r="S28">
        <v>26.39</v>
      </c>
      <c r="T28">
        <v>0</v>
      </c>
      <c r="U28">
        <v>410.62</v>
      </c>
      <c r="V28">
        <v>20.8</v>
      </c>
      <c r="W28">
        <v>44.31</v>
      </c>
      <c r="X28">
        <v>148.30000000000001</v>
      </c>
      <c r="Y28">
        <v>0</v>
      </c>
      <c r="Z28">
        <v>19.559999999999999</v>
      </c>
      <c r="AA28">
        <v>14.05</v>
      </c>
      <c r="AB28">
        <v>39.51</v>
      </c>
      <c r="AC28">
        <v>29.06</v>
      </c>
      <c r="AD28">
        <v>37.65</v>
      </c>
      <c r="AE28">
        <v>49.43</v>
      </c>
      <c r="AF28">
        <v>19.72</v>
      </c>
      <c r="AG28">
        <v>41.65</v>
      </c>
      <c r="AH28">
        <v>140.34</v>
      </c>
      <c r="AI28">
        <v>33.1</v>
      </c>
      <c r="AJ28">
        <v>0</v>
      </c>
      <c r="AK28">
        <v>51.9</v>
      </c>
      <c r="AL28">
        <v>79.38</v>
      </c>
      <c r="AM28">
        <v>0</v>
      </c>
      <c r="AN28">
        <v>0</v>
      </c>
      <c r="AO28">
        <v>0</v>
      </c>
      <c r="AP28">
        <v>11.91</v>
      </c>
      <c r="AQ28">
        <v>31.13</v>
      </c>
      <c r="AR28">
        <v>3.31</v>
      </c>
      <c r="AS28">
        <v>4.57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3005.2400000000007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69.5</v>
      </c>
      <c r="H29">
        <v>0</v>
      </c>
      <c r="I29">
        <v>21.92</v>
      </c>
      <c r="J29">
        <v>66.849999999999994</v>
      </c>
      <c r="K29">
        <v>341.57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42.4</v>
      </c>
      <c r="S29">
        <v>26.39</v>
      </c>
      <c r="T29">
        <v>0</v>
      </c>
      <c r="U29">
        <v>410.62</v>
      </c>
      <c r="V29">
        <v>20.8</v>
      </c>
      <c r="W29">
        <v>44.31</v>
      </c>
      <c r="X29">
        <v>148.30000000000001</v>
      </c>
      <c r="Y29">
        <v>0</v>
      </c>
      <c r="Z29">
        <v>19.559999999999999</v>
      </c>
      <c r="AA29">
        <v>14.05</v>
      </c>
      <c r="AB29">
        <v>39.51</v>
      </c>
      <c r="AC29">
        <v>29.06</v>
      </c>
      <c r="AD29">
        <v>37.65</v>
      </c>
      <c r="AE29">
        <v>49.43</v>
      </c>
      <c r="AF29">
        <v>19.72</v>
      </c>
      <c r="AG29">
        <v>41.65</v>
      </c>
      <c r="AH29">
        <v>140.34</v>
      </c>
      <c r="AI29">
        <v>33.1</v>
      </c>
      <c r="AJ29">
        <v>0</v>
      </c>
      <c r="AK29">
        <v>51.9</v>
      </c>
      <c r="AL29">
        <v>79.38</v>
      </c>
      <c r="AM29">
        <v>0</v>
      </c>
      <c r="AN29">
        <v>0</v>
      </c>
      <c r="AO29">
        <v>0</v>
      </c>
      <c r="AP29">
        <v>8.9600000000000009</v>
      </c>
      <c r="AQ29">
        <v>31.13</v>
      </c>
      <c r="AR29">
        <v>39.19</v>
      </c>
      <c r="AS29">
        <v>4.57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3038.170000000001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69.5</v>
      </c>
      <c r="H30">
        <v>0</v>
      </c>
      <c r="I30">
        <v>21.92</v>
      </c>
      <c r="J30">
        <v>66.849999999999994</v>
      </c>
      <c r="K30">
        <v>341.57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42.4</v>
      </c>
      <c r="S30">
        <v>26.39</v>
      </c>
      <c r="T30">
        <v>0</v>
      </c>
      <c r="U30">
        <v>410.62</v>
      </c>
      <c r="V30">
        <v>20.8</v>
      </c>
      <c r="W30">
        <v>44.31</v>
      </c>
      <c r="X30">
        <v>148.30000000000001</v>
      </c>
      <c r="Y30">
        <v>0</v>
      </c>
      <c r="Z30">
        <v>19.559999999999999</v>
      </c>
      <c r="AA30">
        <v>14.05</v>
      </c>
      <c r="AB30">
        <v>39.51</v>
      </c>
      <c r="AC30">
        <v>29.06</v>
      </c>
      <c r="AD30">
        <v>37.65</v>
      </c>
      <c r="AE30">
        <v>49.43</v>
      </c>
      <c r="AF30">
        <v>19.72</v>
      </c>
      <c r="AG30">
        <v>41.65</v>
      </c>
      <c r="AH30">
        <v>140.34</v>
      </c>
      <c r="AI30">
        <v>33.1</v>
      </c>
      <c r="AJ30">
        <v>0</v>
      </c>
      <c r="AK30">
        <v>51.9</v>
      </c>
      <c r="AL30">
        <v>79.38</v>
      </c>
      <c r="AM30">
        <v>0</v>
      </c>
      <c r="AN30">
        <v>0</v>
      </c>
      <c r="AO30">
        <v>0</v>
      </c>
      <c r="AP30">
        <v>8.9600000000000009</v>
      </c>
      <c r="AQ30">
        <v>30.68</v>
      </c>
      <c r="AR30">
        <v>39.19</v>
      </c>
      <c r="AS30">
        <v>4.57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3037.7200000000007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69.5</v>
      </c>
      <c r="H31">
        <v>0</v>
      </c>
      <c r="I31">
        <v>21.92</v>
      </c>
      <c r="J31">
        <v>66.849999999999994</v>
      </c>
      <c r="K31">
        <v>341.57</v>
      </c>
      <c r="L31">
        <v>654.30999999999995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42.4</v>
      </c>
      <c r="S31">
        <v>26.39</v>
      </c>
      <c r="T31">
        <v>0</v>
      </c>
      <c r="U31">
        <v>410.62</v>
      </c>
      <c r="V31">
        <v>20.8</v>
      </c>
      <c r="W31">
        <v>44.31</v>
      </c>
      <c r="X31">
        <v>148.30000000000001</v>
      </c>
      <c r="Y31">
        <v>0</v>
      </c>
      <c r="Z31">
        <v>6.52</v>
      </c>
      <c r="AA31">
        <v>11.85</v>
      </c>
      <c r="AB31">
        <v>12</v>
      </c>
      <c r="AC31">
        <v>19.36</v>
      </c>
      <c r="AD31">
        <v>27.48</v>
      </c>
      <c r="AE31">
        <v>32.96</v>
      </c>
      <c r="AF31">
        <v>8.8699999999999992</v>
      </c>
      <c r="AG31">
        <v>41.65</v>
      </c>
      <c r="AH31">
        <v>116.95</v>
      </c>
      <c r="AI31">
        <v>33.1</v>
      </c>
      <c r="AJ31">
        <v>0</v>
      </c>
      <c r="AK31">
        <v>51.9</v>
      </c>
      <c r="AL31">
        <v>79.38</v>
      </c>
      <c r="AM31">
        <v>0</v>
      </c>
      <c r="AN31">
        <v>0</v>
      </c>
      <c r="AO31">
        <v>0</v>
      </c>
      <c r="AP31">
        <v>7.05</v>
      </c>
      <c r="AQ31">
        <v>14.93</v>
      </c>
      <c r="AR31">
        <v>3.31</v>
      </c>
      <c r="AS31">
        <v>4.57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2870.8500000000004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69.5</v>
      </c>
      <c r="H32">
        <v>0</v>
      </c>
      <c r="I32">
        <v>21.92</v>
      </c>
      <c r="J32">
        <v>66.849999999999994</v>
      </c>
      <c r="K32">
        <v>341.57</v>
      </c>
      <c r="L32">
        <v>654.30999999999995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42.4</v>
      </c>
      <c r="S32">
        <v>26.39</v>
      </c>
      <c r="T32">
        <v>0</v>
      </c>
      <c r="U32">
        <v>410.62</v>
      </c>
      <c r="V32">
        <v>20.8</v>
      </c>
      <c r="W32">
        <v>44.31</v>
      </c>
      <c r="X32">
        <v>148.30000000000001</v>
      </c>
      <c r="Y32">
        <v>0</v>
      </c>
      <c r="Z32">
        <v>6.52</v>
      </c>
      <c r="AA32">
        <v>0</v>
      </c>
      <c r="AB32">
        <v>12</v>
      </c>
      <c r="AC32">
        <v>9.68</v>
      </c>
      <c r="AD32">
        <v>18.23</v>
      </c>
      <c r="AE32">
        <v>32.96</v>
      </c>
      <c r="AF32">
        <v>8.8699999999999992</v>
      </c>
      <c r="AG32">
        <v>41.65</v>
      </c>
      <c r="AH32">
        <v>116.95</v>
      </c>
      <c r="AI32">
        <v>33.1</v>
      </c>
      <c r="AJ32">
        <v>0</v>
      </c>
      <c r="AK32">
        <v>51.9</v>
      </c>
      <c r="AL32">
        <v>26.73</v>
      </c>
      <c r="AM32">
        <v>0</v>
      </c>
      <c r="AN32">
        <v>0</v>
      </c>
      <c r="AO32">
        <v>0</v>
      </c>
      <c r="AP32">
        <v>7.05</v>
      </c>
      <c r="AQ32">
        <v>0</v>
      </c>
      <c r="AR32">
        <v>2.21</v>
      </c>
      <c r="AS32">
        <v>4.57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2771.3900000000003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69.5</v>
      </c>
      <c r="H33">
        <v>0</v>
      </c>
      <c r="I33">
        <v>21.92</v>
      </c>
      <c r="J33">
        <v>66.849999999999994</v>
      </c>
      <c r="K33">
        <v>341.57</v>
      </c>
      <c r="L33">
        <v>654.30999999999995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42.4</v>
      </c>
      <c r="S33">
        <v>26.39</v>
      </c>
      <c r="T33">
        <v>0</v>
      </c>
      <c r="U33">
        <v>410.62</v>
      </c>
      <c r="V33">
        <v>20.8</v>
      </c>
      <c r="W33">
        <v>44.31</v>
      </c>
      <c r="X33">
        <v>148.30000000000001</v>
      </c>
      <c r="Y33">
        <v>0</v>
      </c>
      <c r="Z33">
        <v>6.52</v>
      </c>
      <c r="AA33">
        <v>0</v>
      </c>
      <c r="AB33">
        <v>12</v>
      </c>
      <c r="AC33">
        <v>9.68</v>
      </c>
      <c r="AD33">
        <v>9.11</v>
      </c>
      <c r="AE33">
        <v>32.96</v>
      </c>
      <c r="AF33">
        <v>8.8699999999999992</v>
      </c>
      <c r="AG33">
        <v>41.65</v>
      </c>
      <c r="AH33">
        <v>93.56</v>
      </c>
      <c r="AI33">
        <v>33.1</v>
      </c>
      <c r="AJ33">
        <v>0</v>
      </c>
      <c r="AK33">
        <v>51.9</v>
      </c>
      <c r="AL33">
        <v>12.78</v>
      </c>
      <c r="AM33">
        <v>0</v>
      </c>
      <c r="AN33">
        <v>0</v>
      </c>
      <c r="AO33">
        <v>0</v>
      </c>
      <c r="AP33">
        <v>7.05</v>
      </c>
      <c r="AQ33">
        <v>0</v>
      </c>
      <c r="AR33">
        <v>2.21</v>
      </c>
      <c r="AS33">
        <v>4.57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2724.9300000000007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69.5</v>
      </c>
      <c r="H34">
        <v>0</v>
      </c>
      <c r="I34">
        <v>21.92</v>
      </c>
      <c r="J34">
        <v>66.849999999999994</v>
      </c>
      <c r="K34">
        <v>341.57</v>
      </c>
      <c r="L34">
        <v>654.30999999999995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42.4</v>
      </c>
      <c r="S34">
        <v>26.39</v>
      </c>
      <c r="T34">
        <v>0</v>
      </c>
      <c r="U34">
        <v>410.62</v>
      </c>
      <c r="V34">
        <v>20.8</v>
      </c>
      <c r="W34">
        <v>44.31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9.68</v>
      </c>
      <c r="AD34">
        <v>1.32</v>
      </c>
      <c r="AE34">
        <v>32.96</v>
      </c>
      <c r="AF34">
        <v>8.8699999999999992</v>
      </c>
      <c r="AG34">
        <v>41.65</v>
      </c>
      <c r="AH34">
        <v>70.17</v>
      </c>
      <c r="AI34">
        <v>5.09</v>
      </c>
      <c r="AJ34">
        <v>0</v>
      </c>
      <c r="AK34">
        <v>51.9</v>
      </c>
      <c r="AL34">
        <v>12.78</v>
      </c>
      <c r="AM34">
        <v>0</v>
      </c>
      <c r="AN34">
        <v>0</v>
      </c>
      <c r="AO34">
        <v>0</v>
      </c>
      <c r="AP34">
        <v>7.05</v>
      </c>
      <c r="AQ34">
        <v>0</v>
      </c>
      <c r="AR34">
        <v>2.21</v>
      </c>
      <c r="AS34">
        <v>4.57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2665.7400000000011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69.5</v>
      </c>
      <c r="H35">
        <v>0</v>
      </c>
      <c r="I35">
        <v>21.92</v>
      </c>
      <c r="J35">
        <v>66.849999999999994</v>
      </c>
      <c r="K35">
        <v>341.57</v>
      </c>
      <c r="L35">
        <v>654.30999999999995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42.4</v>
      </c>
      <c r="S35">
        <v>26.39</v>
      </c>
      <c r="T35">
        <v>0</v>
      </c>
      <c r="U35">
        <v>410.62</v>
      </c>
      <c r="V35">
        <v>20.8</v>
      </c>
      <c r="W35">
        <v>44.31</v>
      </c>
      <c r="X35">
        <v>148.30000000000001</v>
      </c>
      <c r="Y35">
        <v>0</v>
      </c>
      <c r="Z35">
        <v>6.52</v>
      </c>
      <c r="AA35">
        <v>0</v>
      </c>
      <c r="AB35">
        <v>2.4</v>
      </c>
      <c r="AC35">
        <v>9.68</v>
      </c>
      <c r="AD35">
        <v>0</v>
      </c>
      <c r="AE35">
        <v>32.96</v>
      </c>
      <c r="AF35">
        <v>8.8699999999999992</v>
      </c>
      <c r="AG35">
        <v>41.65</v>
      </c>
      <c r="AH35">
        <v>46.68</v>
      </c>
      <c r="AI35">
        <v>2.5499999999999998</v>
      </c>
      <c r="AJ35">
        <v>0</v>
      </c>
      <c r="AK35">
        <v>51.9</v>
      </c>
      <c r="AL35">
        <v>12.78</v>
      </c>
      <c r="AM35">
        <v>0</v>
      </c>
      <c r="AN35">
        <v>0</v>
      </c>
      <c r="AO35">
        <v>0</v>
      </c>
      <c r="AP35">
        <v>7.05</v>
      </c>
      <c r="AQ35">
        <v>0</v>
      </c>
      <c r="AR35">
        <v>2.21</v>
      </c>
      <c r="AS35">
        <v>4.57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2628.7900000000009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69.5</v>
      </c>
      <c r="H36">
        <v>0</v>
      </c>
      <c r="I36">
        <v>21.92</v>
      </c>
      <c r="J36">
        <v>66.849999999999994</v>
      </c>
      <c r="K36">
        <v>341.57</v>
      </c>
      <c r="L36">
        <v>654.30999999999995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42.4</v>
      </c>
      <c r="S36">
        <v>26.39</v>
      </c>
      <c r="T36">
        <v>0</v>
      </c>
      <c r="U36">
        <v>410.62</v>
      </c>
      <c r="V36">
        <v>20.8</v>
      </c>
      <c r="W36">
        <v>44.31</v>
      </c>
      <c r="X36">
        <v>148.30000000000001</v>
      </c>
      <c r="Y36">
        <v>0</v>
      </c>
      <c r="Z36">
        <v>6.52</v>
      </c>
      <c r="AA36">
        <v>0</v>
      </c>
      <c r="AB36">
        <v>2.4</v>
      </c>
      <c r="AC36">
        <v>9.68</v>
      </c>
      <c r="AD36">
        <v>0</v>
      </c>
      <c r="AE36">
        <v>32.96</v>
      </c>
      <c r="AF36">
        <v>8.8699999999999992</v>
      </c>
      <c r="AG36">
        <v>41.65</v>
      </c>
      <c r="AH36">
        <v>39.78</v>
      </c>
      <c r="AI36">
        <v>0</v>
      </c>
      <c r="AJ36">
        <v>0</v>
      </c>
      <c r="AK36">
        <v>51.9</v>
      </c>
      <c r="AL36">
        <v>12.78</v>
      </c>
      <c r="AM36">
        <v>0</v>
      </c>
      <c r="AN36">
        <v>0</v>
      </c>
      <c r="AO36">
        <v>0</v>
      </c>
      <c r="AP36">
        <v>7.05</v>
      </c>
      <c r="AQ36">
        <v>0</v>
      </c>
      <c r="AR36">
        <v>2.21</v>
      </c>
      <c r="AS36">
        <v>4.57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2619.3400000000011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69.5</v>
      </c>
      <c r="H37">
        <v>0</v>
      </c>
      <c r="I37">
        <v>21.92</v>
      </c>
      <c r="J37">
        <v>66.849999999999994</v>
      </c>
      <c r="K37">
        <v>341.57</v>
      </c>
      <c r="L37">
        <v>654.30999999999995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42.4</v>
      </c>
      <c r="S37">
        <v>26.39</v>
      </c>
      <c r="T37">
        <v>0</v>
      </c>
      <c r="U37">
        <v>410.62</v>
      </c>
      <c r="V37">
        <v>20.8</v>
      </c>
      <c r="W37">
        <v>44.31</v>
      </c>
      <c r="X37">
        <v>148.30000000000001</v>
      </c>
      <c r="Y37">
        <v>0</v>
      </c>
      <c r="Z37">
        <v>0</v>
      </c>
      <c r="AA37">
        <v>0</v>
      </c>
      <c r="AB37">
        <v>2.4</v>
      </c>
      <c r="AC37">
        <v>9.68</v>
      </c>
      <c r="AD37">
        <v>0</v>
      </c>
      <c r="AE37">
        <v>32.96</v>
      </c>
      <c r="AF37">
        <v>8.8699999999999992</v>
      </c>
      <c r="AG37">
        <v>41.65</v>
      </c>
      <c r="AH37">
        <v>39.78</v>
      </c>
      <c r="AI37">
        <v>0</v>
      </c>
      <c r="AJ37">
        <v>0</v>
      </c>
      <c r="AK37">
        <v>51.9</v>
      </c>
      <c r="AL37">
        <v>12.78</v>
      </c>
      <c r="AM37">
        <v>0</v>
      </c>
      <c r="AN37">
        <v>0</v>
      </c>
      <c r="AO37">
        <v>0</v>
      </c>
      <c r="AP37">
        <v>7.05</v>
      </c>
      <c r="AQ37">
        <v>0</v>
      </c>
      <c r="AR37">
        <v>3.31</v>
      </c>
      <c r="AS37">
        <v>4.57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2613.920000000001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69.5</v>
      </c>
      <c r="H38">
        <v>0</v>
      </c>
      <c r="I38">
        <v>21.92</v>
      </c>
      <c r="J38">
        <v>66.849999999999994</v>
      </c>
      <c r="K38">
        <v>341.57</v>
      </c>
      <c r="L38">
        <v>654.30999999999995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42.4</v>
      </c>
      <c r="S38">
        <v>26.39</v>
      </c>
      <c r="T38">
        <v>0</v>
      </c>
      <c r="U38">
        <v>410.62</v>
      </c>
      <c r="V38">
        <v>20.8</v>
      </c>
      <c r="W38">
        <v>44.31</v>
      </c>
      <c r="X38">
        <v>148.30000000000001</v>
      </c>
      <c r="Y38">
        <v>0</v>
      </c>
      <c r="Z38">
        <v>0</v>
      </c>
      <c r="AA38">
        <v>0</v>
      </c>
      <c r="AB38">
        <v>2.4</v>
      </c>
      <c r="AC38">
        <v>9.68</v>
      </c>
      <c r="AD38">
        <v>0</v>
      </c>
      <c r="AE38">
        <v>32.96</v>
      </c>
      <c r="AF38">
        <v>8.8699999999999992</v>
      </c>
      <c r="AG38">
        <v>41.65</v>
      </c>
      <c r="AH38">
        <v>39.78</v>
      </c>
      <c r="AI38">
        <v>0</v>
      </c>
      <c r="AJ38">
        <v>0</v>
      </c>
      <c r="AK38">
        <v>51.9</v>
      </c>
      <c r="AL38">
        <v>12.78</v>
      </c>
      <c r="AM38">
        <v>0</v>
      </c>
      <c r="AN38">
        <v>0</v>
      </c>
      <c r="AO38">
        <v>0</v>
      </c>
      <c r="AP38">
        <v>7.05</v>
      </c>
      <c r="AQ38">
        <v>0</v>
      </c>
      <c r="AR38">
        <v>39.19</v>
      </c>
      <c r="AS38">
        <v>4.57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2649.8000000000011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69.5</v>
      </c>
      <c r="H39">
        <v>0</v>
      </c>
      <c r="I39">
        <v>21.92</v>
      </c>
      <c r="J39">
        <v>66.849999999999994</v>
      </c>
      <c r="K39">
        <v>341.57</v>
      </c>
      <c r="L39">
        <v>654.30999999999995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42.4</v>
      </c>
      <c r="S39">
        <v>26.39</v>
      </c>
      <c r="T39">
        <v>0</v>
      </c>
      <c r="U39">
        <v>410.62</v>
      </c>
      <c r="V39">
        <v>20.8</v>
      </c>
      <c r="W39">
        <v>44.31</v>
      </c>
      <c r="X39">
        <v>148.30000000000001</v>
      </c>
      <c r="Y39">
        <v>0</v>
      </c>
      <c r="Z39">
        <v>0</v>
      </c>
      <c r="AA39">
        <v>0</v>
      </c>
      <c r="AB39">
        <v>2.4</v>
      </c>
      <c r="AC39">
        <v>9.68</v>
      </c>
      <c r="AD39">
        <v>0</v>
      </c>
      <c r="AE39">
        <v>32.96</v>
      </c>
      <c r="AF39">
        <v>8.8699999999999992</v>
      </c>
      <c r="AG39">
        <v>41.65</v>
      </c>
      <c r="AH39">
        <v>39.78</v>
      </c>
      <c r="AI39">
        <v>0</v>
      </c>
      <c r="AJ39">
        <v>0</v>
      </c>
      <c r="AK39">
        <v>51.9</v>
      </c>
      <c r="AL39">
        <v>12.78</v>
      </c>
      <c r="AM39">
        <v>0</v>
      </c>
      <c r="AN39">
        <v>0</v>
      </c>
      <c r="AO39">
        <v>0</v>
      </c>
      <c r="AP39">
        <v>11.91</v>
      </c>
      <c r="AQ39">
        <v>0</v>
      </c>
      <c r="AR39">
        <v>39.19</v>
      </c>
      <c r="AS39">
        <v>4.57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2654.6600000000008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69.5</v>
      </c>
      <c r="H40">
        <v>0</v>
      </c>
      <c r="I40">
        <v>21.92</v>
      </c>
      <c r="J40">
        <v>66.849999999999994</v>
      </c>
      <c r="K40">
        <v>341.57</v>
      </c>
      <c r="L40">
        <v>654.30999999999995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42.4</v>
      </c>
      <c r="S40">
        <v>26.39</v>
      </c>
      <c r="T40">
        <v>0</v>
      </c>
      <c r="U40">
        <v>410.62</v>
      </c>
      <c r="V40">
        <v>20.8</v>
      </c>
      <c r="W40">
        <v>44.31</v>
      </c>
      <c r="X40">
        <v>148.30000000000001</v>
      </c>
      <c r="Y40">
        <v>0</v>
      </c>
      <c r="Z40">
        <v>0</v>
      </c>
      <c r="AA40">
        <v>0</v>
      </c>
      <c r="AB40">
        <v>2.4</v>
      </c>
      <c r="AC40">
        <v>0</v>
      </c>
      <c r="AD40">
        <v>0</v>
      </c>
      <c r="AE40">
        <v>32.96</v>
      </c>
      <c r="AF40">
        <v>8.8699999999999992</v>
      </c>
      <c r="AG40">
        <v>41.65</v>
      </c>
      <c r="AH40">
        <v>39.78</v>
      </c>
      <c r="AI40">
        <v>0</v>
      </c>
      <c r="AJ40">
        <v>0</v>
      </c>
      <c r="AK40">
        <v>51.9</v>
      </c>
      <c r="AL40">
        <v>12.78</v>
      </c>
      <c r="AM40">
        <v>0</v>
      </c>
      <c r="AN40">
        <v>0</v>
      </c>
      <c r="AO40">
        <v>0</v>
      </c>
      <c r="AP40">
        <v>11.91</v>
      </c>
      <c r="AQ40">
        <v>0</v>
      </c>
      <c r="AR40">
        <v>3.31</v>
      </c>
      <c r="AS40">
        <v>4.57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2609.1000000000008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69.5</v>
      </c>
      <c r="H41">
        <v>0</v>
      </c>
      <c r="I41">
        <v>21.92</v>
      </c>
      <c r="J41">
        <v>66.849999999999994</v>
      </c>
      <c r="K41">
        <v>341.57</v>
      </c>
      <c r="L41">
        <v>654.30999999999995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42.4</v>
      </c>
      <c r="S41">
        <v>26.39</v>
      </c>
      <c r="T41">
        <v>0</v>
      </c>
      <c r="U41">
        <v>410.62</v>
      </c>
      <c r="V41">
        <v>20.8</v>
      </c>
      <c r="W41">
        <v>44.31</v>
      </c>
      <c r="X41">
        <v>148.30000000000001</v>
      </c>
      <c r="Y41">
        <v>0</v>
      </c>
      <c r="Z41">
        <v>0</v>
      </c>
      <c r="AA41">
        <v>0</v>
      </c>
      <c r="AB41">
        <v>2.4</v>
      </c>
      <c r="AC41">
        <v>0</v>
      </c>
      <c r="AD41">
        <v>0</v>
      </c>
      <c r="AE41">
        <v>32.96</v>
      </c>
      <c r="AF41">
        <v>8.8699999999999992</v>
      </c>
      <c r="AG41">
        <v>41.65</v>
      </c>
      <c r="AH41">
        <v>23.39</v>
      </c>
      <c r="AI41">
        <v>0</v>
      </c>
      <c r="AJ41">
        <v>0</v>
      </c>
      <c r="AK41">
        <v>51.9</v>
      </c>
      <c r="AL41">
        <v>12.78</v>
      </c>
      <c r="AM41">
        <v>0</v>
      </c>
      <c r="AN41">
        <v>0</v>
      </c>
      <c r="AO41">
        <v>0</v>
      </c>
      <c r="AP41">
        <v>7.68</v>
      </c>
      <c r="AQ41">
        <v>0</v>
      </c>
      <c r="AR41">
        <v>2.21</v>
      </c>
      <c r="AS41">
        <v>4.57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2587.3800000000006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69.5</v>
      </c>
      <c r="H42">
        <v>0</v>
      </c>
      <c r="I42">
        <v>21.92</v>
      </c>
      <c r="J42">
        <v>66.849999999999994</v>
      </c>
      <c r="K42">
        <v>341.57</v>
      </c>
      <c r="L42">
        <v>654.30999999999995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42.4</v>
      </c>
      <c r="S42">
        <v>26.39</v>
      </c>
      <c r="T42">
        <v>0</v>
      </c>
      <c r="U42">
        <v>410.62</v>
      </c>
      <c r="V42">
        <v>20.8</v>
      </c>
      <c r="W42">
        <v>44.31</v>
      </c>
      <c r="X42">
        <v>148.30000000000001</v>
      </c>
      <c r="Y42">
        <v>0</v>
      </c>
      <c r="Z42">
        <v>0</v>
      </c>
      <c r="AA42">
        <v>0</v>
      </c>
      <c r="AB42">
        <v>2.4</v>
      </c>
      <c r="AC42">
        <v>0</v>
      </c>
      <c r="AD42">
        <v>0</v>
      </c>
      <c r="AE42">
        <v>32.96</v>
      </c>
      <c r="AF42">
        <v>8.8699999999999992</v>
      </c>
      <c r="AG42">
        <v>41.65</v>
      </c>
      <c r="AH42">
        <v>23.39</v>
      </c>
      <c r="AI42">
        <v>0</v>
      </c>
      <c r="AJ42">
        <v>0</v>
      </c>
      <c r="AK42">
        <v>51.9</v>
      </c>
      <c r="AL42">
        <v>12.78</v>
      </c>
      <c r="AM42">
        <v>0</v>
      </c>
      <c r="AN42">
        <v>0</v>
      </c>
      <c r="AO42">
        <v>0</v>
      </c>
      <c r="AP42">
        <v>7.68</v>
      </c>
      <c r="AQ42">
        <v>0</v>
      </c>
      <c r="AR42">
        <v>2.21</v>
      </c>
      <c r="AS42">
        <v>4.57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2587.3800000000006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69.5</v>
      </c>
      <c r="H43">
        <v>0</v>
      </c>
      <c r="I43">
        <v>21.92</v>
      </c>
      <c r="J43">
        <v>66.849999999999994</v>
      </c>
      <c r="K43">
        <v>341.57</v>
      </c>
      <c r="L43">
        <v>654.30999999999995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42.4</v>
      </c>
      <c r="S43">
        <v>26.39</v>
      </c>
      <c r="T43">
        <v>0</v>
      </c>
      <c r="U43">
        <v>418.77</v>
      </c>
      <c r="V43">
        <v>20.8</v>
      </c>
      <c r="W43">
        <v>44.31</v>
      </c>
      <c r="X43">
        <v>148.30000000000001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0</v>
      </c>
      <c r="AE43">
        <v>32.96</v>
      </c>
      <c r="AF43">
        <v>8.8699999999999992</v>
      </c>
      <c r="AG43">
        <v>41.65</v>
      </c>
      <c r="AH43">
        <v>23.39</v>
      </c>
      <c r="AI43">
        <v>0</v>
      </c>
      <c r="AJ43">
        <v>0</v>
      </c>
      <c r="AK43">
        <v>51.9</v>
      </c>
      <c r="AL43">
        <v>12.78</v>
      </c>
      <c r="AM43">
        <v>0</v>
      </c>
      <c r="AN43">
        <v>0</v>
      </c>
      <c r="AO43">
        <v>0</v>
      </c>
      <c r="AP43">
        <v>7.68</v>
      </c>
      <c r="AQ43">
        <v>0</v>
      </c>
      <c r="AR43">
        <v>2.21</v>
      </c>
      <c r="AS43">
        <v>4.57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2595.3300000000008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69.5</v>
      </c>
      <c r="H44">
        <v>0</v>
      </c>
      <c r="I44">
        <v>21.92</v>
      </c>
      <c r="J44">
        <v>66.849999999999994</v>
      </c>
      <c r="K44">
        <v>341.57</v>
      </c>
      <c r="L44">
        <v>654.30999999999995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42.4</v>
      </c>
      <c r="S44">
        <v>26.39</v>
      </c>
      <c r="T44">
        <v>0</v>
      </c>
      <c r="U44">
        <v>418.77</v>
      </c>
      <c r="V44">
        <v>20.8</v>
      </c>
      <c r="W44">
        <v>44.31</v>
      </c>
      <c r="X44">
        <v>148.30000000000001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0</v>
      </c>
      <c r="AE44">
        <v>32.96</v>
      </c>
      <c r="AF44">
        <v>8.8699999999999992</v>
      </c>
      <c r="AG44">
        <v>41.65</v>
      </c>
      <c r="AH44">
        <v>23.39</v>
      </c>
      <c r="AI44">
        <v>0</v>
      </c>
      <c r="AJ44">
        <v>0</v>
      </c>
      <c r="AK44">
        <v>51.9</v>
      </c>
      <c r="AL44">
        <v>12.78</v>
      </c>
      <c r="AM44">
        <v>0</v>
      </c>
      <c r="AN44">
        <v>0</v>
      </c>
      <c r="AO44">
        <v>0</v>
      </c>
      <c r="AP44">
        <v>7.68</v>
      </c>
      <c r="AQ44">
        <v>0</v>
      </c>
      <c r="AR44">
        <v>2.21</v>
      </c>
      <c r="AS44">
        <v>4.57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2595.3300000000008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69.5</v>
      </c>
      <c r="H45">
        <v>0</v>
      </c>
      <c r="I45">
        <v>21.92</v>
      </c>
      <c r="J45">
        <v>66.849999999999994</v>
      </c>
      <c r="K45">
        <v>341.57</v>
      </c>
      <c r="L45">
        <v>534.30999999999995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42.4</v>
      </c>
      <c r="S45">
        <v>26.39</v>
      </c>
      <c r="T45">
        <v>0</v>
      </c>
      <c r="U45">
        <v>418.77</v>
      </c>
      <c r="V45">
        <v>20.8</v>
      </c>
      <c r="W45">
        <v>44.31</v>
      </c>
      <c r="X45">
        <v>148.30000000000001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0</v>
      </c>
      <c r="AE45">
        <v>32.96</v>
      </c>
      <c r="AF45">
        <v>8.8699999999999992</v>
      </c>
      <c r="AG45">
        <v>41.65</v>
      </c>
      <c r="AH45">
        <v>23.39</v>
      </c>
      <c r="AI45">
        <v>0</v>
      </c>
      <c r="AJ45">
        <v>0</v>
      </c>
      <c r="AK45">
        <v>51.9</v>
      </c>
      <c r="AL45">
        <v>12.78</v>
      </c>
      <c r="AM45">
        <v>0</v>
      </c>
      <c r="AN45">
        <v>0</v>
      </c>
      <c r="AO45">
        <v>0</v>
      </c>
      <c r="AP45">
        <v>7.68</v>
      </c>
      <c r="AQ45">
        <v>0</v>
      </c>
      <c r="AR45">
        <v>2.21</v>
      </c>
      <c r="AS45">
        <v>4.57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2475.3300000000008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69.5</v>
      </c>
      <c r="H46">
        <v>0</v>
      </c>
      <c r="I46">
        <v>21.92</v>
      </c>
      <c r="J46">
        <v>66.849999999999994</v>
      </c>
      <c r="K46">
        <v>341.57</v>
      </c>
      <c r="L46">
        <v>534.30999999999995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42.4</v>
      </c>
      <c r="S46">
        <v>26.39</v>
      </c>
      <c r="T46">
        <v>0</v>
      </c>
      <c r="U46">
        <v>418.77</v>
      </c>
      <c r="V46">
        <v>20.8</v>
      </c>
      <c r="W46">
        <v>44.31</v>
      </c>
      <c r="X46">
        <v>148.30000000000001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0</v>
      </c>
      <c r="AE46">
        <v>32.96</v>
      </c>
      <c r="AF46">
        <v>8.8699999999999992</v>
      </c>
      <c r="AG46">
        <v>41.65</v>
      </c>
      <c r="AH46">
        <v>23.39</v>
      </c>
      <c r="AI46">
        <v>0</v>
      </c>
      <c r="AJ46">
        <v>0</v>
      </c>
      <c r="AK46">
        <v>51.9</v>
      </c>
      <c r="AL46">
        <v>12.78</v>
      </c>
      <c r="AM46">
        <v>0</v>
      </c>
      <c r="AN46">
        <v>0</v>
      </c>
      <c r="AO46">
        <v>0</v>
      </c>
      <c r="AP46">
        <v>7.68</v>
      </c>
      <c r="AQ46">
        <v>0</v>
      </c>
      <c r="AR46">
        <v>2.21</v>
      </c>
      <c r="AS46">
        <v>4.57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2475.3300000000008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69.5</v>
      </c>
      <c r="H47">
        <v>0</v>
      </c>
      <c r="I47">
        <v>21.92</v>
      </c>
      <c r="J47">
        <v>66.849999999999994</v>
      </c>
      <c r="K47">
        <v>341.57</v>
      </c>
      <c r="L47">
        <v>534.30999999999995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42.4</v>
      </c>
      <c r="S47">
        <v>26.39</v>
      </c>
      <c r="T47">
        <v>0</v>
      </c>
      <c r="U47">
        <v>418.77</v>
      </c>
      <c r="V47">
        <v>20.8</v>
      </c>
      <c r="W47">
        <v>44.31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0</v>
      </c>
      <c r="AE47">
        <v>32.96</v>
      </c>
      <c r="AF47">
        <v>8.8699999999999992</v>
      </c>
      <c r="AG47">
        <v>41.65</v>
      </c>
      <c r="AH47">
        <v>23.39</v>
      </c>
      <c r="AI47">
        <v>0</v>
      </c>
      <c r="AJ47">
        <v>0</v>
      </c>
      <c r="AK47">
        <v>51.9</v>
      </c>
      <c r="AL47">
        <v>12.78</v>
      </c>
      <c r="AM47">
        <v>0</v>
      </c>
      <c r="AN47">
        <v>0</v>
      </c>
      <c r="AO47">
        <v>0</v>
      </c>
      <c r="AP47">
        <v>7.68</v>
      </c>
      <c r="AQ47">
        <v>0</v>
      </c>
      <c r="AR47">
        <v>2.21</v>
      </c>
      <c r="AS47">
        <v>4.57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2475.3300000000008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69.5</v>
      </c>
      <c r="H48">
        <v>0</v>
      </c>
      <c r="I48">
        <v>21.92</v>
      </c>
      <c r="J48">
        <v>66.849999999999994</v>
      </c>
      <c r="K48">
        <v>341.57</v>
      </c>
      <c r="L48">
        <v>534.30999999999995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42.4</v>
      </c>
      <c r="S48">
        <v>26.39</v>
      </c>
      <c r="T48">
        <v>0</v>
      </c>
      <c r="U48">
        <v>418.77</v>
      </c>
      <c r="V48">
        <v>20.8</v>
      </c>
      <c r="W48">
        <v>44.31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0</v>
      </c>
      <c r="AE48">
        <v>32.96</v>
      </c>
      <c r="AF48">
        <v>8.8699999999999992</v>
      </c>
      <c r="AG48">
        <v>41.65</v>
      </c>
      <c r="AH48">
        <v>23.39</v>
      </c>
      <c r="AI48">
        <v>0</v>
      </c>
      <c r="AJ48">
        <v>0</v>
      </c>
      <c r="AK48">
        <v>51.9</v>
      </c>
      <c r="AL48">
        <v>12.78</v>
      </c>
      <c r="AM48">
        <v>0</v>
      </c>
      <c r="AN48">
        <v>0</v>
      </c>
      <c r="AO48">
        <v>0</v>
      </c>
      <c r="AP48">
        <v>7.68</v>
      </c>
      <c r="AQ48">
        <v>0</v>
      </c>
      <c r="AR48">
        <v>2.21</v>
      </c>
      <c r="AS48">
        <v>4.57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2475.3300000000008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69.5</v>
      </c>
      <c r="H49">
        <v>0</v>
      </c>
      <c r="I49">
        <v>21.92</v>
      </c>
      <c r="J49">
        <v>66.849999999999994</v>
      </c>
      <c r="K49">
        <v>341.57</v>
      </c>
      <c r="L49">
        <v>534.30999999999995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42.4</v>
      </c>
      <c r="S49">
        <v>26.39</v>
      </c>
      <c r="T49">
        <v>0</v>
      </c>
      <c r="U49">
        <v>418.77</v>
      </c>
      <c r="V49">
        <v>20.8</v>
      </c>
      <c r="W49">
        <v>44.31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0</v>
      </c>
      <c r="AE49">
        <v>32.96</v>
      </c>
      <c r="AF49">
        <v>8.8699999999999992</v>
      </c>
      <c r="AG49">
        <v>41.65</v>
      </c>
      <c r="AH49">
        <v>23.39</v>
      </c>
      <c r="AI49">
        <v>0</v>
      </c>
      <c r="AJ49">
        <v>0</v>
      </c>
      <c r="AK49">
        <v>51.9</v>
      </c>
      <c r="AL49">
        <v>12.78</v>
      </c>
      <c r="AM49">
        <v>0</v>
      </c>
      <c r="AN49">
        <v>0</v>
      </c>
      <c r="AO49">
        <v>0</v>
      </c>
      <c r="AP49">
        <v>7.68</v>
      </c>
      <c r="AQ49">
        <v>0</v>
      </c>
      <c r="AR49">
        <v>2.21</v>
      </c>
      <c r="AS49">
        <v>4.57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2475.3300000000008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69.5</v>
      </c>
      <c r="H50">
        <v>0</v>
      </c>
      <c r="I50">
        <v>21.92</v>
      </c>
      <c r="J50">
        <v>66.849999999999994</v>
      </c>
      <c r="K50">
        <v>341.57</v>
      </c>
      <c r="L50">
        <v>534.30999999999995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42.4</v>
      </c>
      <c r="S50">
        <v>26.39</v>
      </c>
      <c r="T50">
        <v>0</v>
      </c>
      <c r="U50">
        <v>418.77</v>
      </c>
      <c r="V50">
        <v>20.8</v>
      </c>
      <c r="W50">
        <v>44.31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0</v>
      </c>
      <c r="AE50">
        <v>32.96</v>
      </c>
      <c r="AF50">
        <v>8.8699999999999992</v>
      </c>
      <c r="AG50">
        <v>41.65</v>
      </c>
      <c r="AH50">
        <v>23.39</v>
      </c>
      <c r="AI50">
        <v>0</v>
      </c>
      <c r="AJ50">
        <v>0</v>
      </c>
      <c r="AK50">
        <v>51.9</v>
      </c>
      <c r="AL50">
        <v>12.78</v>
      </c>
      <c r="AM50">
        <v>0</v>
      </c>
      <c r="AN50">
        <v>0</v>
      </c>
      <c r="AO50">
        <v>0</v>
      </c>
      <c r="AP50">
        <v>7.68</v>
      </c>
      <c r="AQ50">
        <v>0</v>
      </c>
      <c r="AR50">
        <v>2.21</v>
      </c>
      <c r="AS50">
        <v>4.57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2475.3300000000008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69.5</v>
      </c>
      <c r="H51">
        <v>0</v>
      </c>
      <c r="I51">
        <v>21.92</v>
      </c>
      <c r="J51">
        <v>65.760000000000005</v>
      </c>
      <c r="K51">
        <v>341.57</v>
      </c>
      <c r="L51">
        <v>534.30999999999995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42.4</v>
      </c>
      <c r="S51">
        <v>26.39</v>
      </c>
      <c r="T51">
        <v>0</v>
      </c>
      <c r="U51">
        <v>418.77</v>
      </c>
      <c r="V51">
        <v>20.8</v>
      </c>
      <c r="W51">
        <v>44.31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0</v>
      </c>
      <c r="AE51">
        <v>32.96</v>
      </c>
      <c r="AF51">
        <v>8.8699999999999992</v>
      </c>
      <c r="AG51">
        <v>41.65</v>
      </c>
      <c r="AH51">
        <v>23.39</v>
      </c>
      <c r="AI51">
        <v>0</v>
      </c>
      <c r="AJ51">
        <v>0</v>
      </c>
      <c r="AK51">
        <v>51.9</v>
      </c>
      <c r="AL51">
        <v>12.78</v>
      </c>
      <c r="AM51">
        <v>0</v>
      </c>
      <c r="AN51">
        <v>0</v>
      </c>
      <c r="AO51">
        <v>0</v>
      </c>
      <c r="AP51">
        <v>7.68</v>
      </c>
      <c r="AQ51">
        <v>0</v>
      </c>
      <c r="AR51">
        <v>39.19</v>
      </c>
      <c r="AS51">
        <v>18.829999999999998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2525.1600000000003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69.5</v>
      </c>
      <c r="H52">
        <v>0</v>
      </c>
      <c r="I52">
        <v>21.92</v>
      </c>
      <c r="J52">
        <v>65.760000000000005</v>
      </c>
      <c r="K52">
        <v>341.57</v>
      </c>
      <c r="L52">
        <v>534.30999999999995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42.4</v>
      </c>
      <c r="S52">
        <v>26.39</v>
      </c>
      <c r="T52">
        <v>0</v>
      </c>
      <c r="U52">
        <v>418.77</v>
      </c>
      <c r="V52">
        <v>20.8</v>
      </c>
      <c r="W52">
        <v>44.31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0</v>
      </c>
      <c r="AE52">
        <v>32.96</v>
      </c>
      <c r="AF52">
        <v>8.8699999999999992</v>
      </c>
      <c r="AG52">
        <v>41.65</v>
      </c>
      <c r="AH52">
        <v>23.39</v>
      </c>
      <c r="AI52">
        <v>0</v>
      </c>
      <c r="AJ52">
        <v>0</v>
      </c>
      <c r="AK52">
        <v>51.9</v>
      </c>
      <c r="AL52">
        <v>12.78</v>
      </c>
      <c r="AM52">
        <v>0</v>
      </c>
      <c r="AN52">
        <v>0</v>
      </c>
      <c r="AO52">
        <v>0</v>
      </c>
      <c r="AP52">
        <v>7.68</v>
      </c>
      <c r="AQ52">
        <v>0</v>
      </c>
      <c r="AR52">
        <v>39.19</v>
      </c>
      <c r="AS52">
        <v>18.829999999999998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2525.1600000000003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69.5</v>
      </c>
      <c r="H53">
        <v>0</v>
      </c>
      <c r="I53">
        <v>21.92</v>
      </c>
      <c r="J53">
        <v>65.760000000000005</v>
      </c>
      <c r="K53">
        <v>341.57</v>
      </c>
      <c r="L53">
        <v>534.30999999999995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42.4</v>
      </c>
      <c r="S53">
        <v>26.39</v>
      </c>
      <c r="T53">
        <v>0</v>
      </c>
      <c r="U53">
        <v>418.77</v>
      </c>
      <c r="V53">
        <v>20.8</v>
      </c>
      <c r="W53">
        <v>44.31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0</v>
      </c>
      <c r="AE53">
        <v>32.96</v>
      </c>
      <c r="AF53">
        <v>8.8699999999999992</v>
      </c>
      <c r="AG53">
        <v>41.65</v>
      </c>
      <c r="AH53">
        <v>23.39</v>
      </c>
      <c r="AI53">
        <v>0</v>
      </c>
      <c r="AJ53">
        <v>0</v>
      </c>
      <c r="AK53">
        <v>51.9</v>
      </c>
      <c r="AL53">
        <v>12.78</v>
      </c>
      <c r="AM53">
        <v>0</v>
      </c>
      <c r="AN53">
        <v>0</v>
      </c>
      <c r="AO53">
        <v>0</v>
      </c>
      <c r="AP53">
        <v>7.68</v>
      </c>
      <c r="AQ53">
        <v>0</v>
      </c>
      <c r="AR53">
        <v>2.76</v>
      </c>
      <c r="AS53">
        <v>18.829999999999998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2488.7300000000005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69.5</v>
      </c>
      <c r="H54">
        <v>0</v>
      </c>
      <c r="I54">
        <v>21.92</v>
      </c>
      <c r="J54">
        <v>65.760000000000005</v>
      </c>
      <c r="K54">
        <v>341.57</v>
      </c>
      <c r="L54">
        <v>534.30999999999995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42.4</v>
      </c>
      <c r="S54">
        <v>26.39</v>
      </c>
      <c r="T54">
        <v>0</v>
      </c>
      <c r="U54">
        <v>418.77</v>
      </c>
      <c r="V54">
        <v>20.8</v>
      </c>
      <c r="W54">
        <v>44.31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0</v>
      </c>
      <c r="AE54">
        <v>32.96</v>
      </c>
      <c r="AF54">
        <v>8.8699999999999992</v>
      </c>
      <c r="AG54">
        <v>41.65</v>
      </c>
      <c r="AH54">
        <v>23.39</v>
      </c>
      <c r="AI54">
        <v>0</v>
      </c>
      <c r="AJ54">
        <v>0</v>
      </c>
      <c r="AK54">
        <v>51.9</v>
      </c>
      <c r="AL54">
        <v>12.78</v>
      </c>
      <c r="AM54">
        <v>0</v>
      </c>
      <c r="AN54">
        <v>0</v>
      </c>
      <c r="AO54">
        <v>0</v>
      </c>
      <c r="AP54">
        <v>7.68</v>
      </c>
      <c r="AQ54">
        <v>0</v>
      </c>
      <c r="AR54">
        <v>2.21</v>
      </c>
      <c r="AS54">
        <v>18.829999999999998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2488.1800000000003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69.5</v>
      </c>
      <c r="H55">
        <v>0</v>
      </c>
      <c r="I55">
        <v>21.92</v>
      </c>
      <c r="J55">
        <v>65.760000000000005</v>
      </c>
      <c r="K55">
        <v>341.57</v>
      </c>
      <c r="L55">
        <v>554.30999999999995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42.4</v>
      </c>
      <c r="S55">
        <v>26.39</v>
      </c>
      <c r="T55">
        <v>0</v>
      </c>
      <c r="U55">
        <v>418.77</v>
      </c>
      <c r="V55">
        <v>20.8</v>
      </c>
      <c r="W55">
        <v>44.31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0</v>
      </c>
      <c r="AE55">
        <v>32.96</v>
      </c>
      <c r="AF55">
        <v>8.8699999999999992</v>
      </c>
      <c r="AG55">
        <v>41.65</v>
      </c>
      <c r="AH55">
        <v>23.39</v>
      </c>
      <c r="AI55">
        <v>0</v>
      </c>
      <c r="AJ55">
        <v>0</v>
      </c>
      <c r="AK55">
        <v>51.9</v>
      </c>
      <c r="AL55">
        <v>12.78</v>
      </c>
      <c r="AM55">
        <v>0</v>
      </c>
      <c r="AN55">
        <v>0</v>
      </c>
      <c r="AO55">
        <v>0</v>
      </c>
      <c r="AP55">
        <v>11.91</v>
      </c>
      <c r="AQ55">
        <v>0</v>
      </c>
      <c r="AR55">
        <v>2.21</v>
      </c>
      <c r="AS55">
        <v>18.829999999999998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2512.4100000000003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69.5</v>
      </c>
      <c r="H56">
        <v>0</v>
      </c>
      <c r="I56">
        <v>21.92</v>
      </c>
      <c r="J56">
        <v>65.760000000000005</v>
      </c>
      <c r="K56">
        <v>341.57</v>
      </c>
      <c r="L56">
        <v>554.30999999999995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42.4</v>
      </c>
      <c r="S56">
        <v>26.39</v>
      </c>
      <c r="T56">
        <v>0</v>
      </c>
      <c r="U56">
        <v>418.77</v>
      </c>
      <c r="V56">
        <v>20.8</v>
      </c>
      <c r="W56">
        <v>44.31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0</v>
      </c>
      <c r="AE56">
        <v>32.96</v>
      </c>
      <c r="AF56">
        <v>8.8699999999999992</v>
      </c>
      <c r="AG56">
        <v>41.65</v>
      </c>
      <c r="AH56">
        <v>23.39</v>
      </c>
      <c r="AI56">
        <v>0</v>
      </c>
      <c r="AJ56">
        <v>0</v>
      </c>
      <c r="AK56">
        <v>51.9</v>
      </c>
      <c r="AL56">
        <v>12.78</v>
      </c>
      <c r="AM56">
        <v>0</v>
      </c>
      <c r="AN56">
        <v>0</v>
      </c>
      <c r="AO56">
        <v>0</v>
      </c>
      <c r="AP56">
        <v>11.91</v>
      </c>
      <c r="AQ56">
        <v>0</v>
      </c>
      <c r="AR56">
        <v>2.21</v>
      </c>
      <c r="AS56">
        <v>18.829999999999998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2512.4100000000003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69.5</v>
      </c>
      <c r="H57">
        <v>0</v>
      </c>
      <c r="I57">
        <v>21.92</v>
      </c>
      <c r="J57">
        <v>65.760000000000005</v>
      </c>
      <c r="K57">
        <v>341.57</v>
      </c>
      <c r="L57">
        <v>554.30999999999995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42.4</v>
      </c>
      <c r="S57">
        <v>26.39</v>
      </c>
      <c r="T57">
        <v>0</v>
      </c>
      <c r="U57">
        <v>418.77</v>
      </c>
      <c r="V57">
        <v>20.8</v>
      </c>
      <c r="W57">
        <v>44.31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0</v>
      </c>
      <c r="AE57">
        <v>32.96</v>
      </c>
      <c r="AF57">
        <v>8.8699999999999992</v>
      </c>
      <c r="AG57">
        <v>41.65</v>
      </c>
      <c r="AH57">
        <v>23.39</v>
      </c>
      <c r="AI57">
        <v>0</v>
      </c>
      <c r="AJ57">
        <v>0</v>
      </c>
      <c r="AK57">
        <v>51.9</v>
      </c>
      <c r="AL57">
        <v>12.78</v>
      </c>
      <c r="AM57">
        <v>0</v>
      </c>
      <c r="AN57">
        <v>0</v>
      </c>
      <c r="AO57">
        <v>0</v>
      </c>
      <c r="AP57">
        <v>7.68</v>
      </c>
      <c r="AQ57">
        <v>0</v>
      </c>
      <c r="AR57">
        <v>2.21</v>
      </c>
      <c r="AS57">
        <v>4.57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2493.9200000000005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69.5</v>
      </c>
      <c r="H58">
        <v>0</v>
      </c>
      <c r="I58">
        <v>21.92</v>
      </c>
      <c r="J58">
        <v>65.760000000000005</v>
      </c>
      <c r="K58">
        <v>341.57</v>
      </c>
      <c r="L58">
        <v>554.30999999999995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42.4</v>
      </c>
      <c r="S58">
        <v>26.39</v>
      </c>
      <c r="T58">
        <v>0</v>
      </c>
      <c r="U58">
        <v>418.77</v>
      </c>
      <c r="V58">
        <v>20.8</v>
      </c>
      <c r="W58">
        <v>44.31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9.11</v>
      </c>
      <c r="AE58">
        <v>32.96</v>
      </c>
      <c r="AF58">
        <v>8.8699999999999992</v>
      </c>
      <c r="AG58">
        <v>41.65</v>
      </c>
      <c r="AH58">
        <v>23.39</v>
      </c>
      <c r="AI58">
        <v>0</v>
      </c>
      <c r="AJ58">
        <v>0</v>
      </c>
      <c r="AK58">
        <v>51.9</v>
      </c>
      <c r="AL58">
        <v>12.78</v>
      </c>
      <c r="AM58">
        <v>0</v>
      </c>
      <c r="AN58">
        <v>0</v>
      </c>
      <c r="AO58">
        <v>0</v>
      </c>
      <c r="AP58">
        <v>7.68</v>
      </c>
      <c r="AQ58">
        <v>0</v>
      </c>
      <c r="AR58">
        <v>2.21</v>
      </c>
      <c r="AS58">
        <v>4.57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2503.0300000000007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69.5</v>
      </c>
      <c r="H59">
        <v>0</v>
      </c>
      <c r="I59">
        <v>21.92</v>
      </c>
      <c r="J59">
        <v>65.760000000000005</v>
      </c>
      <c r="K59">
        <v>341.57</v>
      </c>
      <c r="L59">
        <v>554.30999999999995</v>
      </c>
      <c r="M59">
        <v>92</v>
      </c>
      <c r="N59">
        <v>118.76</v>
      </c>
      <c r="O59">
        <v>124.32</v>
      </c>
      <c r="P59">
        <v>139.68</v>
      </c>
      <c r="Q59">
        <v>20.56</v>
      </c>
      <c r="R59">
        <v>42.4</v>
      </c>
      <c r="S59">
        <v>26.39</v>
      </c>
      <c r="T59">
        <v>0</v>
      </c>
      <c r="U59">
        <v>418.77</v>
      </c>
      <c r="V59">
        <v>20.8</v>
      </c>
      <c r="W59">
        <v>44.31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9.11</v>
      </c>
      <c r="AE59">
        <v>32.96</v>
      </c>
      <c r="AF59">
        <v>8.8699999999999992</v>
      </c>
      <c r="AG59">
        <v>41.65</v>
      </c>
      <c r="AH59">
        <v>23.39</v>
      </c>
      <c r="AI59">
        <v>0</v>
      </c>
      <c r="AJ59">
        <v>0</v>
      </c>
      <c r="AK59">
        <v>51.9</v>
      </c>
      <c r="AL59">
        <v>12.78</v>
      </c>
      <c r="AM59">
        <v>0</v>
      </c>
      <c r="AN59">
        <v>0</v>
      </c>
      <c r="AO59">
        <v>0</v>
      </c>
      <c r="AP59">
        <v>7.68</v>
      </c>
      <c r="AQ59">
        <v>0</v>
      </c>
      <c r="AR59">
        <v>2.21</v>
      </c>
      <c r="AS59">
        <v>4.57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2503.0300000000007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69.5</v>
      </c>
      <c r="H60">
        <v>0</v>
      </c>
      <c r="I60">
        <v>21.92</v>
      </c>
      <c r="J60">
        <v>65.760000000000005</v>
      </c>
      <c r="K60">
        <v>341.57</v>
      </c>
      <c r="L60">
        <v>554.30999999999995</v>
      </c>
      <c r="M60">
        <v>92</v>
      </c>
      <c r="N60">
        <v>118.76</v>
      </c>
      <c r="O60">
        <v>124.32</v>
      </c>
      <c r="P60">
        <v>139.68</v>
      </c>
      <c r="Q60">
        <v>20.56</v>
      </c>
      <c r="R60">
        <v>42.4</v>
      </c>
      <c r="S60">
        <v>26.39</v>
      </c>
      <c r="T60">
        <v>0</v>
      </c>
      <c r="U60">
        <v>418.77</v>
      </c>
      <c r="V60">
        <v>20.8</v>
      </c>
      <c r="W60">
        <v>44.31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9.11</v>
      </c>
      <c r="AE60">
        <v>32.96</v>
      </c>
      <c r="AF60">
        <v>8.8699999999999992</v>
      </c>
      <c r="AG60">
        <v>41.65</v>
      </c>
      <c r="AH60">
        <v>23.39</v>
      </c>
      <c r="AI60">
        <v>0</v>
      </c>
      <c r="AJ60">
        <v>0</v>
      </c>
      <c r="AK60">
        <v>51.9</v>
      </c>
      <c r="AL60">
        <v>12.78</v>
      </c>
      <c r="AM60">
        <v>0</v>
      </c>
      <c r="AN60">
        <v>0</v>
      </c>
      <c r="AO60">
        <v>0</v>
      </c>
      <c r="AP60">
        <v>7.68</v>
      </c>
      <c r="AQ60">
        <v>0</v>
      </c>
      <c r="AR60">
        <v>2.21</v>
      </c>
      <c r="AS60">
        <v>4.57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2503.0300000000007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69.5</v>
      </c>
      <c r="H61">
        <v>0</v>
      </c>
      <c r="I61">
        <v>21.92</v>
      </c>
      <c r="J61">
        <v>65.760000000000005</v>
      </c>
      <c r="K61">
        <v>341.57</v>
      </c>
      <c r="L61">
        <v>604.30999999999995</v>
      </c>
      <c r="M61">
        <v>92</v>
      </c>
      <c r="N61">
        <v>118.76</v>
      </c>
      <c r="O61">
        <v>124.32</v>
      </c>
      <c r="P61">
        <v>139.68</v>
      </c>
      <c r="Q61">
        <v>20.56</v>
      </c>
      <c r="R61">
        <v>42.4</v>
      </c>
      <c r="S61">
        <v>26.39</v>
      </c>
      <c r="T61">
        <v>0</v>
      </c>
      <c r="U61">
        <v>418.77</v>
      </c>
      <c r="V61">
        <v>20.8</v>
      </c>
      <c r="W61">
        <v>44.31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9.11</v>
      </c>
      <c r="AE61">
        <v>32.96</v>
      </c>
      <c r="AF61">
        <v>8.8699999999999992</v>
      </c>
      <c r="AG61">
        <v>41.65</v>
      </c>
      <c r="AH61">
        <v>23.39</v>
      </c>
      <c r="AI61">
        <v>0</v>
      </c>
      <c r="AJ61">
        <v>0</v>
      </c>
      <c r="AK61">
        <v>51.9</v>
      </c>
      <c r="AL61">
        <v>12.78</v>
      </c>
      <c r="AM61">
        <v>0</v>
      </c>
      <c r="AN61">
        <v>0</v>
      </c>
      <c r="AO61">
        <v>0</v>
      </c>
      <c r="AP61">
        <v>7.68</v>
      </c>
      <c r="AQ61">
        <v>0</v>
      </c>
      <c r="AR61">
        <v>2.21</v>
      </c>
      <c r="AS61">
        <v>4.57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2553.0300000000007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69.5</v>
      </c>
      <c r="H62">
        <v>0</v>
      </c>
      <c r="I62">
        <v>21.92</v>
      </c>
      <c r="J62">
        <v>65.760000000000005</v>
      </c>
      <c r="K62">
        <v>341.57</v>
      </c>
      <c r="L62">
        <v>604.30999999999995</v>
      </c>
      <c r="M62">
        <v>92</v>
      </c>
      <c r="N62">
        <v>118.76</v>
      </c>
      <c r="O62">
        <v>124.32</v>
      </c>
      <c r="P62">
        <v>139.68</v>
      </c>
      <c r="Q62">
        <v>20.56</v>
      </c>
      <c r="R62">
        <v>42.4</v>
      </c>
      <c r="S62">
        <v>26.39</v>
      </c>
      <c r="T62">
        <v>0</v>
      </c>
      <c r="U62">
        <v>418.77</v>
      </c>
      <c r="V62">
        <v>20.8</v>
      </c>
      <c r="W62">
        <v>44.31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9.11</v>
      </c>
      <c r="AE62">
        <v>32.96</v>
      </c>
      <c r="AF62">
        <v>8.8699999999999992</v>
      </c>
      <c r="AG62">
        <v>41.65</v>
      </c>
      <c r="AH62">
        <v>23.39</v>
      </c>
      <c r="AI62">
        <v>0</v>
      </c>
      <c r="AJ62">
        <v>0</v>
      </c>
      <c r="AK62">
        <v>51.9</v>
      </c>
      <c r="AL62">
        <v>12.78</v>
      </c>
      <c r="AM62">
        <v>0</v>
      </c>
      <c r="AN62">
        <v>0</v>
      </c>
      <c r="AO62">
        <v>0</v>
      </c>
      <c r="AP62">
        <v>7.68</v>
      </c>
      <c r="AQ62">
        <v>0</v>
      </c>
      <c r="AR62">
        <v>2.21</v>
      </c>
      <c r="AS62">
        <v>4.57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2553.0300000000007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69.5</v>
      </c>
      <c r="H63">
        <v>0</v>
      </c>
      <c r="I63">
        <v>21.92</v>
      </c>
      <c r="J63">
        <v>65.760000000000005</v>
      </c>
      <c r="K63">
        <v>341.57</v>
      </c>
      <c r="L63">
        <v>604.30999999999995</v>
      </c>
      <c r="M63">
        <v>92</v>
      </c>
      <c r="N63">
        <v>118.76</v>
      </c>
      <c r="O63">
        <v>124.32</v>
      </c>
      <c r="P63">
        <v>139.68</v>
      </c>
      <c r="Q63">
        <v>20.56</v>
      </c>
      <c r="R63">
        <v>42.4</v>
      </c>
      <c r="S63">
        <v>26.39</v>
      </c>
      <c r="T63">
        <v>0</v>
      </c>
      <c r="U63">
        <v>418.77</v>
      </c>
      <c r="V63">
        <v>20.8</v>
      </c>
      <c r="W63">
        <v>44.31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9.11</v>
      </c>
      <c r="AE63">
        <v>16.48</v>
      </c>
      <c r="AF63">
        <v>8.8699999999999992</v>
      </c>
      <c r="AG63">
        <v>41.65</v>
      </c>
      <c r="AH63">
        <v>23.39</v>
      </c>
      <c r="AI63">
        <v>0</v>
      </c>
      <c r="AJ63">
        <v>0</v>
      </c>
      <c r="AK63">
        <v>51.9</v>
      </c>
      <c r="AL63">
        <v>12.78</v>
      </c>
      <c r="AM63">
        <v>0</v>
      </c>
      <c r="AN63">
        <v>0</v>
      </c>
      <c r="AO63">
        <v>0</v>
      </c>
      <c r="AP63">
        <v>7.68</v>
      </c>
      <c r="AQ63">
        <v>0</v>
      </c>
      <c r="AR63">
        <v>2.21</v>
      </c>
      <c r="AS63">
        <v>4.57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2536.5500000000006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69.5</v>
      </c>
      <c r="H64">
        <v>0</v>
      </c>
      <c r="I64">
        <v>21.92</v>
      </c>
      <c r="J64">
        <v>65.760000000000005</v>
      </c>
      <c r="K64">
        <v>341.57</v>
      </c>
      <c r="L64">
        <v>604.30999999999995</v>
      </c>
      <c r="M64">
        <v>92</v>
      </c>
      <c r="N64">
        <v>118.76</v>
      </c>
      <c r="O64">
        <v>124.32</v>
      </c>
      <c r="P64">
        <v>139.68</v>
      </c>
      <c r="Q64">
        <v>20.56</v>
      </c>
      <c r="R64">
        <v>42.4</v>
      </c>
      <c r="S64">
        <v>26.39</v>
      </c>
      <c r="T64">
        <v>0</v>
      </c>
      <c r="U64">
        <v>418.77</v>
      </c>
      <c r="V64">
        <v>20.8</v>
      </c>
      <c r="W64">
        <v>44.31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9.11</v>
      </c>
      <c r="AE64">
        <v>16.48</v>
      </c>
      <c r="AF64">
        <v>8.8699999999999992</v>
      </c>
      <c r="AG64">
        <v>41.65</v>
      </c>
      <c r="AH64">
        <v>23.39</v>
      </c>
      <c r="AI64">
        <v>0</v>
      </c>
      <c r="AJ64">
        <v>0</v>
      </c>
      <c r="AK64">
        <v>51.9</v>
      </c>
      <c r="AL64">
        <v>12.78</v>
      </c>
      <c r="AM64">
        <v>0</v>
      </c>
      <c r="AN64">
        <v>0</v>
      </c>
      <c r="AO64">
        <v>0</v>
      </c>
      <c r="AP64">
        <v>7.68</v>
      </c>
      <c r="AQ64">
        <v>0</v>
      </c>
      <c r="AR64">
        <v>2.21</v>
      </c>
      <c r="AS64">
        <v>4.57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2536.5500000000006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69.5</v>
      </c>
      <c r="H65">
        <v>0</v>
      </c>
      <c r="I65">
        <v>21.92</v>
      </c>
      <c r="J65">
        <v>65.760000000000005</v>
      </c>
      <c r="K65">
        <v>341.57</v>
      </c>
      <c r="L65">
        <v>604.30999999999995</v>
      </c>
      <c r="M65">
        <v>92</v>
      </c>
      <c r="N65">
        <v>118.76</v>
      </c>
      <c r="O65">
        <v>124.32</v>
      </c>
      <c r="P65">
        <v>139.68</v>
      </c>
      <c r="Q65">
        <v>20.56</v>
      </c>
      <c r="R65">
        <v>42.4</v>
      </c>
      <c r="S65">
        <v>26.39</v>
      </c>
      <c r="T65">
        <v>0</v>
      </c>
      <c r="U65">
        <v>418.77</v>
      </c>
      <c r="V65">
        <v>20.8</v>
      </c>
      <c r="W65">
        <v>44.31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9.11</v>
      </c>
      <c r="AE65">
        <v>16.48</v>
      </c>
      <c r="AF65">
        <v>8.8699999999999992</v>
      </c>
      <c r="AG65">
        <v>41.65</v>
      </c>
      <c r="AH65">
        <v>23.39</v>
      </c>
      <c r="AI65">
        <v>0</v>
      </c>
      <c r="AJ65">
        <v>0</v>
      </c>
      <c r="AK65">
        <v>51.9</v>
      </c>
      <c r="AL65">
        <v>12.78</v>
      </c>
      <c r="AM65">
        <v>0</v>
      </c>
      <c r="AN65">
        <v>0</v>
      </c>
      <c r="AO65">
        <v>0</v>
      </c>
      <c r="AP65">
        <v>7.68</v>
      </c>
      <c r="AQ65">
        <v>0</v>
      </c>
      <c r="AR65">
        <v>2.21</v>
      </c>
      <c r="AS65">
        <v>4.57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2536.5500000000006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69.5</v>
      </c>
      <c r="H66">
        <v>0</v>
      </c>
      <c r="I66">
        <v>21.92</v>
      </c>
      <c r="J66">
        <v>65.760000000000005</v>
      </c>
      <c r="K66">
        <v>341.57</v>
      </c>
      <c r="L66">
        <v>604.30999999999995</v>
      </c>
      <c r="M66">
        <v>92</v>
      </c>
      <c r="N66">
        <v>118.76</v>
      </c>
      <c r="O66">
        <v>124.32</v>
      </c>
      <c r="P66">
        <v>139.68</v>
      </c>
      <c r="Q66">
        <v>20.56</v>
      </c>
      <c r="R66">
        <v>42.4</v>
      </c>
      <c r="S66">
        <v>26.39</v>
      </c>
      <c r="T66">
        <v>0</v>
      </c>
      <c r="U66">
        <v>418.77</v>
      </c>
      <c r="V66">
        <v>20.8</v>
      </c>
      <c r="W66">
        <v>44.31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9.11</v>
      </c>
      <c r="AE66">
        <v>16.48</v>
      </c>
      <c r="AF66">
        <v>8.8699999999999992</v>
      </c>
      <c r="AG66">
        <v>41.65</v>
      </c>
      <c r="AH66">
        <v>23.39</v>
      </c>
      <c r="AI66">
        <v>0</v>
      </c>
      <c r="AJ66">
        <v>0</v>
      </c>
      <c r="AK66">
        <v>51.9</v>
      </c>
      <c r="AL66">
        <v>12.78</v>
      </c>
      <c r="AM66">
        <v>0</v>
      </c>
      <c r="AN66">
        <v>0</v>
      </c>
      <c r="AO66">
        <v>0</v>
      </c>
      <c r="AP66">
        <v>7.68</v>
      </c>
      <c r="AQ66">
        <v>0</v>
      </c>
      <c r="AR66">
        <v>2.21</v>
      </c>
      <c r="AS66">
        <v>4.57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2536.5500000000006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70.05</v>
      </c>
      <c r="H67">
        <v>0</v>
      </c>
      <c r="I67">
        <v>21.92</v>
      </c>
      <c r="J67">
        <v>65.760000000000005</v>
      </c>
      <c r="K67">
        <v>341.57</v>
      </c>
      <c r="L67">
        <v>604.30999999999995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42.4</v>
      </c>
      <c r="S67">
        <v>26.39</v>
      </c>
      <c r="T67">
        <v>0</v>
      </c>
      <c r="U67">
        <v>418.77</v>
      </c>
      <c r="V67">
        <v>20.8</v>
      </c>
      <c r="W67">
        <v>44.31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9.11</v>
      </c>
      <c r="AE67">
        <v>16.48</v>
      </c>
      <c r="AF67">
        <v>8.8699999999999992</v>
      </c>
      <c r="AG67">
        <v>41.65</v>
      </c>
      <c r="AH67">
        <v>23.39</v>
      </c>
      <c r="AI67">
        <v>0</v>
      </c>
      <c r="AJ67">
        <v>0</v>
      </c>
      <c r="AK67">
        <v>51.9</v>
      </c>
      <c r="AL67">
        <v>12.78</v>
      </c>
      <c r="AM67">
        <v>0</v>
      </c>
      <c r="AN67">
        <v>0</v>
      </c>
      <c r="AO67">
        <v>0</v>
      </c>
      <c r="AP67">
        <v>7.68</v>
      </c>
      <c r="AQ67">
        <v>0</v>
      </c>
      <c r="AR67">
        <v>2.21</v>
      </c>
      <c r="AS67">
        <v>4.57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2536.0500000000006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70.05</v>
      </c>
      <c r="H68">
        <v>0</v>
      </c>
      <c r="I68">
        <v>21.92</v>
      </c>
      <c r="J68">
        <v>65.760000000000005</v>
      </c>
      <c r="K68">
        <v>341.57</v>
      </c>
      <c r="L68">
        <v>502.31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42.4</v>
      </c>
      <c r="S68">
        <v>26.39</v>
      </c>
      <c r="T68">
        <v>0</v>
      </c>
      <c r="U68">
        <v>418.77</v>
      </c>
      <c r="V68">
        <v>20.8</v>
      </c>
      <c r="W68">
        <v>44.31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9.11</v>
      </c>
      <c r="AE68">
        <v>16.48</v>
      </c>
      <c r="AF68">
        <v>8.8699999999999992</v>
      </c>
      <c r="AG68">
        <v>41.65</v>
      </c>
      <c r="AH68">
        <v>23.39</v>
      </c>
      <c r="AI68">
        <v>0</v>
      </c>
      <c r="AJ68">
        <v>0</v>
      </c>
      <c r="AK68">
        <v>51.9</v>
      </c>
      <c r="AL68">
        <v>12.78</v>
      </c>
      <c r="AM68">
        <v>0</v>
      </c>
      <c r="AN68">
        <v>0</v>
      </c>
      <c r="AO68">
        <v>0</v>
      </c>
      <c r="AP68">
        <v>7.68</v>
      </c>
      <c r="AQ68">
        <v>0</v>
      </c>
      <c r="AR68">
        <v>2.21</v>
      </c>
      <c r="AS68">
        <v>4.57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2434.0500000000006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70.05</v>
      </c>
      <c r="H69">
        <v>0</v>
      </c>
      <c r="I69">
        <v>21.92</v>
      </c>
      <c r="J69">
        <v>65.760000000000005</v>
      </c>
      <c r="K69">
        <v>341.57</v>
      </c>
      <c r="L69">
        <v>502.31</v>
      </c>
      <c r="M69">
        <v>92</v>
      </c>
      <c r="N69">
        <v>118.76</v>
      </c>
      <c r="O69">
        <v>124.32</v>
      </c>
      <c r="P69">
        <v>139.68</v>
      </c>
      <c r="Q69">
        <v>20.56</v>
      </c>
      <c r="R69">
        <v>42.4</v>
      </c>
      <c r="S69">
        <v>26.39</v>
      </c>
      <c r="T69">
        <v>0</v>
      </c>
      <c r="U69">
        <v>418.77</v>
      </c>
      <c r="V69">
        <v>20.8</v>
      </c>
      <c r="W69">
        <v>44.31</v>
      </c>
      <c r="X69">
        <v>148.30000000000001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9.11</v>
      </c>
      <c r="AE69">
        <v>16.48</v>
      </c>
      <c r="AF69">
        <v>8.8699999999999992</v>
      </c>
      <c r="AG69">
        <v>41.65</v>
      </c>
      <c r="AH69">
        <v>39.78</v>
      </c>
      <c r="AI69">
        <v>0</v>
      </c>
      <c r="AJ69">
        <v>0</v>
      </c>
      <c r="AK69">
        <v>51.9</v>
      </c>
      <c r="AL69">
        <v>12.78</v>
      </c>
      <c r="AM69">
        <v>0</v>
      </c>
      <c r="AN69">
        <v>0</v>
      </c>
      <c r="AO69">
        <v>0</v>
      </c>
      <c r="AP69">
        <v>7.68</v>
      </c>
      <c r="AQ69">
        <v>14.93</v>
      </c>
      <c r="AR69">
        <v>1.33</v>
      </c>
      <c r="AS69">
        <v>4.57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2464.4900000000007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70.05</v>
      </c>
      <c r="H70">
        <v>0</v>
      </c>
      <c r="I70">
        <v>21.92</v>
      </c>
      <c r="J70">
        <v>65.760000000000005</v>
      </c>
      <c r="K70">
        <v>341.57</v>
      </c>
      <c r="L70">
        <v>502.31</v>
      </c>
      <c r="M70">
        <v>92</v>
      </c>
      <c r="N70">
        <v>118.76</v>
      </c>
      <c r="O70">
        <v>124.32</v>
      </c>
      <c r="P70">
        <v>139.68</v>
      </c>
      <c r="Q70">
        <v>20.56</v>
      </c>
      <c r="R70">
        <v>42.4</v>
      </c>
      <c r="S70">
        <v>26.39</v>
      </c>
      <c r="T70">
        <v>0</v>
      </c>
      <c r="U70">
        <v>418.77</v>
      </c>
      <c r="V70">
        <v>20.8</v>
      </c>
      <c r="W70">
        <v>44.31</v>
      </c>
      <c r="X70">
        <v>148.30000000000001</v>
      </c>
      <c r="Y70">
        <v>0</v>
      </c>
      <c r="Z70">
        <v>0</v>
      </c>
      <c r="AA70">
        <v>0</v>
      </c>
      <c r="AB70">
        <v>2.4</v>
      </c>
      <c r="AC70">
        <v>9.68</v>
      </c>
      <c r="AD70">
        <v>9.11</v>
      </c>
      <c r="AE70">
        <v>16.48</v>
      </c>
      <c r="AF70">
        <v>8.8699999999999992</v>
      </c>
      <c r="AG70">
        <v>41.65</v>
      </c>
      <c r="AH70">
        <v>39.78</v>
      </c>
      <c r="AI70">
        <v>0</v>
      </c>
      <c r="AJ70">
        <v>0</v>
      </c>
      <c r="AK70">
        <v>51.9</v>
      </c>
      <c r="AL70">
        <v>12.78</v>
      </c>
      <c r="AM70">
        <v>2.67</v>
      </c>
      <c r="AN70">
        <v>0</v>
      </c>
      <c r="AO70">
        <v>0</v>
      </c>
      <c r="AP70">
        <v>7.68</v>
      </c>
      <c r="AQ70">
        <v>14.93</v>
      </c>
      <c r="AR70">
        <v>1.33</v>
      </c>
      <c r="AS70">
        <v>4.57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2476.8400000000006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70.05</v>
      </c>
      <c r="H71">
        <v>0</v>
      </c>
      <c r="I71">
        <v>21.92</v>
      </c>
      <c r="J71">
        <v>65.760000000000005</v>
      </c>
      <c r="K71">
        <v>341.57</v>
      </c>
      <c r="L71">
        <v>502.31</v>
      </c>
      <c r="M71">
        <v>92</v>
      </c>
      <c r="N71">
        <v>118.76</v>
      </c>
      <c r="O71">
        <v>124.32</v>
      </c>
      <c r="P71">
        <v>139.68</v>
      </c>
      <c r="Q71">
        <v>20.56</v>
      </c>
      <c r="R71">
        <v>42.4</v>
      </c>
      <c r="S71">
        <v>26.39</v>
      </c>
      <c r="T71">
        <v>0</v>
      </c>
      <c r="U71">
        <v>418.77</v>
      </c>
      <c r="V71">
        <v>20.8</v>
      </c>
      <c r="W71">
        <v>44.31</v>
      </c>
      <c r="X71">
        <v>148.30000000000001</v>
      </c>
      <c r="Y71">
        <v>0</v>
      </c>
      <c r="Z71">
        <v>0</v>
      </c>
      <c r="AA71">
        <v>0</v>
      </c>
      <c r="AB71">
        <v>2.4</v>
      </c>
      <c r="AC71">
        <v>9.68</v>
      </c>
      <c r="AD71">
        <v>9.11</v>
      </c>
      <c r="AE71">
        <v>32.96</v>
      </c>
      <c r="AF71">
        <v>8.8699999999999992</v>
      </c>
      <c r="AG71">
        <v>41.65</v>
      </c>
      <c r="AH71">
        <v>61.56</v>
      </c>
      <c r="AI71">
        <v>0</v>
      </c>
      <c r="AJ71">
        <v>0</v>
      </c>
      <c r="AK71">
        <v>51.9</v>
      </c>
      <c r="AL71">
        <v>2.33</v>
      </c>
      <c r="AM71">
        <v>2.67</v>
      </c>
      <c r="AN71">
        <v>0</v>
      </c>
      <c r="AO71">
        <v>0</v>
      </c>
      <c r="AP71">
        <v>6.4</v>
      </c>
      <c r="AQ71">
        <v>14.93</v>
      </c>
      <c r="AR71">
        <v>1.33</v>
      </c>
      <c r="AS71">
        <v>4.57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2503.3700000000003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70.05</v>
      </c>
      <c r="H72">
        <v>0</v>
      </c>
      <c r="I72">
        <v>21.92</v>
      </c>
      <c r="J72">
        <v>65.760000000000005</v>
      </c>
      <c r="K72">
        <v>341.57</v>
      </c>
      <c r="L72">
        <v>502.31</v>
      </c>
      <c r="M72">
        <v>92</v>
      </c>
      <c r="N72">
        <v>118.76</v>
      </c>
      <c r="O72">
        <v>124.32</v>
      </c>
      <c r="P72">
        <v>139.68</v>
      </c>
      <c r="Q72">
        <v>20.56</v>
      </c>
      <c r="R72">
        <v>42.4</v>
      </c>
      <c r="S72">
        <v>26.39</v>
      </c>
      <c r="T72">
        <v>0</v>
      </c>
      <c r="U72">
        <v>418.77</v>
      </c>
      <c r="V72">
        <v>20.8</v>
      </c>
      <c r="W72">
        <v>44.31</v>
      </c>
      <c r="X72">
        <v>148.30000000000001</v>
      </c>
      <c r="Y72">
        <v>0</v>
      </c>
      <c r="Z72">
        <v>1.1000000000000001</v>
      </c>
      <c r="AA72">
        <v>11.85</v>
      </c>
      <c r="AB72">
        <v>8</v>
      </c>
      <c r="AC72">
        <v>9.68</v>
      </c>
      <c r="AD72">
        <v>18.23</v>
      </c>
      <c r="AE72">
        <v>32.96</v>
      </c>
      <c r="AF72">
        <v>8.8699999999999992</v>
      </c>
      <c r="AG72">
        <v>41.65</v>
      </c>
      <c r="AH72">
        <v>80.489999999999995</v>
      </c>
      <c r="AI72">
        <v>0</v>
      </c>
      <c r="AJ72">
        <v>0</v>
      </c>
      <c r="AK72">
        <v>51.9</v>
      </c>
      <c r="AL72">
        <v>2.33</v>
      </c>
      <c r="AM72">
        <v>2.67</v>
      </c>
      <c r="AN72">
        <v>0</v>
      </c>
      <c r="AO72">
        <v>0</v>
      </c>
      <c r="AP72">
        <v>6.4</v>
      </c>
      <c r="AQ72">
        <v>29.87</v>
      </c>
      <c r="AR72">
        <v>1.33</v>
      </c>
      <c r="AS72">
        <v>4.57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2564.91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70.05</v>
      </c>
      <c r="H73">
        <v>0</v>
      </c>
      <c r="I73">
        <v>21.92</v>
      </c>
      <c r="J73">
        <v>65.760000000000005</v>
      </c>
      <c r="K73">
        <v>341.57</v>
      </c>
      <c r="L73">
        <v>502.31</v>
      </c>
      <c r="M73">
        <v>92</v>
      </c>
      <c r="N73">
        <v>118.76</v>
      </c>
      <c r="O73">
        <v>124.32</v>
      </c>
      <c r="P73">
        <v>139.68</v>
      </c>
      <c r="Q73">
        <v>20.56</v>
      </c>
      <c r="R73">
        <v>42.4</v>
      </c>
      <c r="S73">
        <v>26.39</v>
      </c>
      <c r="T73">
        <v>0</v>
      </c>
      <c r="U73">
        <v>418.77</v>
      </c>
      <c r="V73">
        <v>20.8</v>
      </c>
      <c r="W73">
        <v>44.31</v>
      </c>
      <c r="X73">
        <v>148.30000000000001</v>
      </c>
      <c r="Y73">
        <v>0</v>
      </c>
      <c r="Z73">
        <v>6.52</v>
      </c>
      <c r="AA73">
        <v>28.1</v>
      </c>
      <c r="AB73">
        <v>12</v>
      </c>
      <c r="AC73">
        <v>19.36</v>
      </c>
      <c r="AD73">
        <v>27.48</v>
      </c>
      <c r="AE73">
        <v>49.43</v>
      </c>
      <c r="AF73">
        <v>8.8699999999999992</v>
      </c>
      <c r="AG73">
        <v>41.65</v>
      </c>
      <c r="AH73">
        <v>99.43</v>
      </c>
      <c r="AI73">
        <v>0</v>
      </c>
      <c r="AJ73">
        <v>0</v>
      </c>
      <c r="AK73">
        <v>51.9</v>
      </c>
      <c r="AL73">
        <v>2.33</v>
      </c>
      <c r="AM73">
        <v>7.19</v>
      </c>
      <c r="AN73">
        <v>0</v>
      </c>
      <c r="AO73">
        <v>0</v>
      </c>
      <c r="AP73">
        <v>6.4</v>
      </c>
      <c r="AQ73">
        <v>46.69</v>
      </c>
      <c r="AR73">
        <v>1.33</v>
      </c>
      <c r="AS73">
        <v>4.57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2666.26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70.05</v>
      </c>
      <c r="H74">
        <v>0</v>
      </c>
      <c r="I74">
        <v>21.92</v>
      </c>
      <c r="J74">
        <v>65.760000000000005</v>
      </c>
      <c r="K74">
        <v>341.57</v>
      </c>
      <c r="L74">
        <v>502.31</v>
      </c>
      <c r="M74">
        <v>92</v>
      </c>
      <c r="N74">
        <v>118.76</v>
      </c>
      <c r="O74">
        <v>124.32</v>
      </c>
      <c r="P74">
        <v>139.68</v>
      </c>
      <c r="Q74">
        <v>20.56</v>
      </c>
      <c r="R74">
        <v>42.4</v>
      </c>
      <c r="S74">
        <v>26.39</v>
      </c>
      <c r="T74">
        <v>0</v>
      </c>
      <c r="U74">
        <v>418.77</v>
      </c>
      <c r="V74">
        <v>20.8</v>
      </c>
      <c r="W74">
        <v>44.31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37.65</v>
      </c>
      <c r="AE74">
        <v>49.43</v>
      </c>
      <c r="AF74">
        <v>9.86</v>
      </c>
      <c r="AG74">
        <v>41.65</v>
      </c>
      <c r="AH74">
        <v>140.34</v>
      </c>
      <c r="AI74">
        <v>0</v>
      </c>
      <c r="AJ74">
        <v>0</v>
      </c>
      <c r="AK74">
        <v>51.9</v>
      </c>
      <c r="AL74">
        <v>2.33</v>
      </c>
      <c r="AM74">
        <v>15.81</v>
      </c>
      <c r="AN74">
        <v>0</v>
      </c>
      <c r="AO74">
        <v>0</v>
      </c>
      <c r="AP74">
        <v>6.4</v>
      </c>
      <c r="AQ74">
        <v>62.24</v>
      </c>
      <c r="AR74">
        <v>1.33</v>
      </c>
      <c r="AS74">
        <v>4.57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2806.8000000000006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70.05</v>
      </c>
      <c r="H75">
        <v>0</v>
      </c>
      <c r="I75">
        <v>21.92</v>
      </c>
      <c r="J75">
        <v>65.760000000000005</v>
      </c>
      <c r="K75">
        <v>341.57</v>
      </c>
      <c r="L75">
        <v>502.31</v>
      </c>
      <c r="M75">
        <v>92</v>
      </c>
      <c r="N75">
        <v>118.76</v>
      </c>
      <c r="O75">
        <v>124.32</v>
      </c>
      <c r="P75">
        <v>139.68</v>
      </c>
      <c r="Q75">
        <v>20.56</v>
      </c>
      <c r="R75">
        <v>42.4</v>
      </c>
      <c r="S75">
        <v>26.39</v>
      </c>
      <c r="T75">
        <v>0</v>
      </c>
      <c r="U75">
        <v>418.77</v>
      </c>
      <c r="V75">
        <v>20.8</v>
      </c>
      <c r="W75">
        <v>44.31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37.65</v>
      </c>
      <c r="AE75">
        <v>49.43</v>
      </c>
      <c r="AF75">
        <v>9.86</v>
      </c>
      <c r="AG75">
        <v>41.65</v>
      </c>
      <c r="AH75">
        <v>140.34</v>
      </c>
      <c r="AI75">
        <v>0</v>
      </c>
      <c r="AJ75">
        <v>0</v>
      </c>
      <c r="AK75">
        <v>51.9</v>
      </c>
      <c r="AL75">
        <v>26.73</v>
      </c>
      <c r="AM75">
        <v>15.81</v>
      </c>
      <c r="AN75">
        <v>0</v>
      </c>
      <c r="AO75">
        <v>0</v>
      </c>
      <c r="AP75">
        <v>6.4</v>
      </c>
      <c r="AQ75">
        <v>62.24</v>
      </c>
      <c r="AR75">
        <v>4.41</v>
      </c>
      <c r="AS75">
        <v>4.57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2834.8000000000006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70.05</v>
      </c>
      <c r="H76">
        <v>0</v>
      </c>
      <c r="I76">
        <v>21.92</v>
      </c>
      <c r="J76">
        <v>65.760000000000005</v>
      </c>
      <c r="K76">
        <v>341.57</v>
      </c>
      <c r="L76">
        <v>502.31</v>
      </c>
      <c r="M76">
        <v>92</v>
      </c>
      <c r="N76">
        <v>118.76</v>
      </c>
      <c r="O76">
        <v>124.32</v>
      </c>
      <c r="P76">
        <v>139.68</v>
      </c>
      <c r="Q76">
        <v>20.56</v>
      </c>
      <c r="R76">
        <v>42.4</v>
      </c>
      <c r="S76">
        <v>26.39</v>
      </c>
      <c r="T76">
        <v>0</v>
      </c>
      <c r="U76">
        <v>418.77</v>
      </c>
      <c r="V76">
        <v>20.8</v>
      </c>
      <c r="W76">
        <v>44.31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37.65</v>
      </c>
      <c r="AE76">
        <v>49.43</v>
      </c>
      <c r="AF76">
        <v>9.86</v>
      </c>
      <c r="AG76">
        <v>41.65</v>
      </c>
      <c r="AH76">
        <v>140.34</v>
      </c>
      <c r="AI76">
        <v>0</v>
      </c>
      <c r="AJ76">
        <v>0</v>
      </c>
      <c r="AK76">
        <v>51.9</v>
      </c>
      <c r="AL76">
        <v>79.38</v>
      </c>
      <c r="AM76">
        <v>15.81</v>
      </c>
      <c r="AN76">
        <v>0</v>
      </c>
      <c r="AO76">
        <v>0</v>
      </c>
      <c r="AP76">
        <v>6.4</v>
      </c>
      <c r="AQ76">
        <v>62.24</v>
      </c>
      <c r="AR76">
        <v>39.19</v>
      </c>
      <c r="AS76">
        <v>4.57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2922.2300000000009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70.05</v>
      </c>
      <c r="H77">
        <v>0</v>
      </c>
      <c r="I77">
        <v>21.92</v>
      </c>
      <c r="J77">
        <v>65.760000000000005</v>
      </c>
      <c r="K77">
        <v>341.57</v>
      </c>
      <c r="L77">
        <v>502.31</v>
      </c>
      <c r="M77">
        <v>92</v>
      </c>
      <c r="N77">
        <v>118.76</v>
      </c>
      <c r="O77">
        <v>124.32</v>
      </c>
      <c r="P77">
        <v>139.68</v>
      </c>
      <c r="Q77">
        <v>20.56</v>
      </c>
      <c r="R77">
        <v>42.4</v>
      </c>
      <c r="S77">
        <v>26.39</v>
      </c>
      <c r="T77">
        <v>0</v>
      </c>
      <c r="U77">
        <v>418.77</v>
      </c>
      <c r="V77">
        <v>20.8</v>
      </c>
      <c r="W77">
        <v>44.31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37.65</v>
      </c>
      <c r="AE77">
        <v>49.43</v>
      </c>
      <c r="AF77">
        <v>9.86</v>
      </c>
      <c r="AG77">
        <v>41.65</v>
      </c>
      <c r="AH77">
        <v>140.34</v>
      </c>
      <c r="AI77">
        <v>0</v>
      </c>
      <c r="AJ77">
        <v>0</v>
      </c>
      <c r="AK77">
        <v>51.9</v>
      </c>
      <c r="AL77">
        <v>79.38</v>
      </c>
      <c r="AM77">
        <v>15.81</v>
      </c>
      <c r="AN77">
        <v>0</v>
      </c>
      <c r="AO77">
        <v>0</v>
      </c>
      <c r="AP77">
        <v>11.91</v>
      </c>
      <c r="AQ77">
        <v>62.24</v>
      </c>
      <c r="AR77">
        <v>39.19</v>
      </c>
      <c r="AS77">
        <v>4.57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2927.7400000000007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70.05</v>
      </c>
      <c r="H78">
        <v>0</v>
      </c>
      <c r="I78">
        <v>21.92</v>
      </c>
      <c r="J78">
        <v>65.760000000000005</v>
      </c>
      <c r="K78">
        <v>341.57</v>
      </c>
      <c r="L78">
        <v>502.31</v>
      </c>
      <c r="M78">
        <v>92</v>
      </c>
      <c r="N78">
        <v>118.76</v>
      </c>
      <c r="O78">
        <v>124.32</v>
      </c>
      <c r="P78">
        <v>139.68</v>
      </c>
      <c r="Q78">
        <v>20.56</v>
      </c>
      <c r="R78">
        <v>42.4</v>
      </c>
      <c r="S78">
        <v>26.39</v>
      </c>
      <c r="T78">
        <v>0</v>
      </c>
      <c r="U78">
        <v>418.77</v>
      </c>
      <c r="V78">
        <v>20.8</v>
      </c>
      <c r="W78">
        <v>44.31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37.65</v>
      </c>
      <c r="AE78">
        <v>49.43</v>
      </c>
      <c r="AF78">
        <v>9.86</v>
      </c>
      <c r="AG78">
        <v>41.65</v>
      </c>
      <c r="AH78">
        <v>140.34</v>
      </c>
      <c r="AI78">
        <v>2.5499999999999998</v>
      </c>
      <c r="AJ78">
        <v>0</v>
      </c>
      <c r="AK78">
        <v>51.9</v>
      </c>
      <c r="AL78">
        <v>79.38</v>
      </c>
      <c r="AM78">
        <v>15.81</v>
      </c>
      <c r="AN78">
        <v>0</v>
      </c>
      <c r="AO78">
        <v>0</v>
      </c>
      <c r="AP78">
        <v>11.91</v>
      </c>
      <c r="AQ78">
        <v>62.24</v>
      </c>
      <c r="AR78">
        <v>4.41</v>
      </c>
      <c r="AS78">
        <v>4.57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2895.8300000000008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70.16</v>
      </c>
      <c r="H79">
        <v>0</v>
      </c>
      <c r="I79">
        <v>21.92</v>
      </c>
      <c r="J79">
        <v>65.760000000000005</v>
      </c>
      <c r="K79">
        <v>341.57</v>
      </c>
      <c r="L79">
        <v>502.31</v>
      </c>
      <c r="M79">
        <v>92</v>
      </c>
      <c r="N79">
        <v>118.76</v>
      </c>
      <c r="O79">
        <v>124.32</v>
      </c>
      <c r="P79">
        <v>139.68</v>
      </c>
      <c r="Q79">
        <v>20.56</v>
      </c>
      <c r="R79">
        <v>42.4</v>
      </c>
      <c r="S79">
        <v>26.39</v>
      </c>
      <c r="T79">
        <v>0</v>
      </c>
      <c r="U79">
        <v>418.77</v>
      </c>
      <c r="V79">
        <v>20.8</v>
      </c>
      <c r="W79">
        <v>44.31</v>
      </c>
      <c r="X79">
        <v>148.30000000000001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37.65</v>
      </c>
      <c r="AE79">
        <v>49.43</v>
      </c>
      <c r="AF79">
        <v>9.86</v>
      </c>
      <c r="AG79">
        <v>41.65</v>
      </c>
      <c r="AH79">
        <v>140.34</v>
      </c>
      <c r="AI79">
        <v>6.36</v>
      </c>
      <c r="AJ79">
        <v>0</v>
      </c>
      <c r="AK79">
        <v>51.9</v>
      </c>
      <c r="AL79">
        <v>79.38</v>
      </c>
      <c r="AM79">
        <v>15.81</v>
      </c>
      <c r="AN79">
        <v>0</v>
      </c>
      <c r="AO79">
        <v>0</v>
      </c>
      <c r="AP79">
        <v>6.4</v>
      </c>
      <c r="AQ79">
        <v>62.24</v>
      </c>
      <c r="AR79">
        <v>1.66</v>
      </c>
      <c r="AS79">
        <v>4.57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2891.7000000000007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70.16</v>
      </c>
      <c r="H80">
        <v>0</v>
      </c>
      <c r="I80">
        <v>21.92</v>
      </c>
      <c r="J80">
        <v>65.760000000000005</v>
      </c>
      <c r="K80">
        <v>341.57</v>
      </c>
      <c r="L80">
        <v>502.31</v>
      </c>
      <c r="M80">
        <v>92</v>
      </c>
      <c r="N80">
        <v>118.76</v>
      </c>
      <c r="O80">
        <v>124.32</v>
      </c>
      <c r="P80">
        <v>139.68</v>
      </c>
      <c r="Q80">
        <v>20.56</v>
      </c>
      <c r="R80">
        <v>42.4</v>
      </c>
      <c r="S80">
        <v>26.39</v>
      </c>
      <c r="T80">
        <v>0</v>
      </c>
      <c r="U80">
        <v>418.77</v>
      </c>
      <c r="V80">
        <v>20.8</v>
      </c>
      <c r="W80">
        <v>44.31</v>
      </c>
      <c r="X80">
        <v>148.30000000000001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37.65</v>
      </c>
      <c r="AE80">
        <v>49.43</v>
      </c>
      <c r="AF80">
        <v>9.86</v>
      </c>
      <c r="AG80">
        <v>41.65</v>
      </c>
      <c r="AH80">
        <v>140.34</v>
      </c>
      <c r="AI80">
        <v>33.1</v>
      </c>
      <c r="AJ80">
        <v>0</v>
      </c>
      <c r="AK80">
        <v>51.9</v>
      </c>
      <c r="AL80">
        <v>26.73</v>
      </c>
      <c r="AM80">
        <v>15.81</v>
      </c>
      <c r="AN80">
        <v>0</v>
      </c>
      <c r="AO80">
        <v>0</v>
      </c>
      <c r="AP80">
        <v>6.4</v>
      </c>
      <c r="AQ80">
        <v>62.24</v>
      </c>
      <c r="AR80">
        <v>1.66</v>
      </c>
      <c r="AS80">
        <v>4.57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2865.7900000000004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70.16</v>
      </c>
      <c r="H81">
        <v>0</v>
      </c>
      <c r="I81">
        <v>21.92</v>
      </c>
      <c r="J81">
        <v>65.760000000000005</v>
      </c>
      <c r="K81">
        <v>341.57</v>
      </c>
      <c r="L81">
        <v>502.31</v>
      </c>
      <c r="M81">
        <v>92</v>
      </c>
      <c r="N81">
        <v>118.76</v>
      </c>
      <c r="O81">
        <v>124.32</v>
      </c>
      <c r="P81">
        <v>139.68</v>
      </c>
      <c r="Q81">
        <v>20.56</v>
      </c>
      <c r="R81">
        <v>42.4</v>
      </c>
      <c r="S81">
        <v>26.39</v>
      </c>
      <c r="T81">
        <v>0</v>
      </c>
      <c r="U81">
        <v>418.77</v>
      </c>
      <c r="V81">
        <v>20.8</v>
      </c>
      <c r="W81">
        <v>44.31</v>
      </c>
      <c r="X81">
        <v>148.30000000000001</v>
      </c>
      <c r="Y81">
        <v>0</v>
      </c>
      <c r="Z81">
        <v>19.559999999999999</v>
      </c>
      <c r="AA81">
        <v>42.15</v>
      </c>
      <c r="AB81">
        <v>39.51</v>
      </c>
      <c r="AC81">
        <v>29.06</v>
      </c>
      <c r="AD81">
        <v>37.65</v>
      </c>
      <c r="AE81">
        <v>49.43</v>
      </c>
      <c r="AF81">
        <v>9.86</v>
      </c>
      <c r="AG81">
        <v>41.65</v>
      </c>
      <c r="AH81">
        <v>140.34</v>
      </c>
      <c r="AI81">
        <v>33.1</v>
      </c>
      <c r="AJ81">
        <v>0</v>
      </c>
      <c r="AK81">
        <v>51.9</v>
      </c>
      <c r="AL81">
        <v>12.78</v>
      </c>
      <c r="AM81">
        <v>15.81</v>
      </c>
      <c r="AN81">
        <v>0</v>
      </c>
      <c r="AO81">
        <v>0</v>
      </c>
      <c r="AP81">
        <v>6.4</v>
      </c>
      <c r="AQ81">
        <v>62.24</v>
      </c>
      <c r="AR81">
        <v>1.66</v>
      </c>
      <c r="AS81">
        <v>4.57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2851.8400000000006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70.16</v>
      </c>
      <c r="H82">
        <v>0</v>
      </c>
      <c r="I82">
        <v>21.92</v>
      </c>
      <c r="J82">
        <v>65.760000000000005</v>
      </c>
      <c r="K82">
        <v>341.57</v>
      </c>
      <c r="L82">
        <v>502.31</v>
      </c>
      <c r="M82">
        <v>92</v>
      </c>
      <c r="N82">
        <v>118.76</v>
      </c>
      <c r="O82">
        <v>124.32</v>
      </c>
      <c r="P82">
        <v>139.68</v>
      </c>
      <c r="Q82">
        <v>20.56</v>
      </c>
      <c r="R82">
        <v>42.4</v>
      </c>
      <c r="S82">
        <v>26.39</v>
      </c>
      <c r="T82">
        <v>0</v>
      </c>
      <c r="U82">
        <v>418.77</v>
      </c>
      <c r="V82">
        <v>20.8</v>
      </c>
      <c r="W82">
        <v>44.31</v>
      </c>
      <c r="X82">
        <v>148.30000000000001</v>
      </c>
      <c r="Y82">
        <v>0</v>
      </c>
      <c r="Z82">
        <v>1.1000000000000001</v>
      </c>
      <c r="AA82">
        <v>28.1</v>
      </c>
      <c r="AB82">
        <v>26.34</v>
      </c>
      <c r="AC82">
        <v>19.36</v>
      </c>
      <c r="AD82">
        <v>27.48</v>
      </c>
      <c r="AE82">
        <v>49.43</v>
      </c>
      <c r="AF82">
        <v>8.8699999999999992</v>
      </c>
      <c r="AG82">
        <v>41.65</v>
      </c>
      <c r="AH82">
        <v>105.12</v>
      </c>
      <c r="AI82">
        <v>33.1</v>
      </c>
      <c r="AJ82">
        <v>0</v>
      </c>
      <c r="AK82">
        <v>51.9</v>
      </c>
      <c r="AL82">
        <v>2.33</v>
      </c>
      <c r="AM82">
        <v>8</v>
      </c>
      <c r="AN82">
        <v>0</v>
      </c>
      <c r="AO82">
        <v>0</v>
      </c>
      <c r="AP82">
        <v>6.4</v>
      </c>
      <c r="AQ82">
        <v>62.24</v>
      </c>
      <c r="AR82">
        <v>1.66</v>
      </c>
      <c r="AS82">
        <v>4.57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2731.8199999999997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70.16</v>
      </c>
      <c r="H83">
        <v>0</v>
      </c>
      <c r="I83">
        <v>21.92</v>
      </c>
      <c r="J83">
        <v>65.760000000000005</v>
      </c>
      <c r="K83">
        <v>341.57</v>
      </c>
      <c r="L83">
        <v>502.31</v>
      </c>
      <c r="M83">
        <v>92</v>
      </c>
      <c r="N83">
        <v>118.76</v>
      </c>
      <c r="O83">
        <v>124.32</v>
      </c>
      <c r="P83">
        <v>139.68</v>
      </c>
      <c r="Q83">
        <v>20.56</v>
      </c>
      <c r="R83">
        <v>42.4</v>
      </c>
      <c r="S83">
        <v>26.39</v>
      </c>
      <c r="T83">
        <v>0</v>
      </c>
      <c r="U83">
        <v>418.77</v>
      </c>
      <c r="V83">
        <v>20.8</v>
      </c>
      <c r="W83">
        <v>44.31</v>
      </c>
      <c r="X83">
        <v>148.30000000000001</v>
      </c>
      <c r="Y83">
        <v>0</v>
      </c>
      <c r="Z83">
        <v>0</v>
      </c>
      <c r="AA83">
        <v>28.1</v>
      </c>
      <c r="AB83">
        <v>13.06</v>
      </c>
      <c r="AC83">
        <v>9.68</v>
      </c>
      <c r="AD83">
        <v>18.23</v>
      </c>
      <c r="AE83">
        <v>32.96</v>
      </c>
      <c r="AF83">
        <v>8.8699999999999992</v>
      </c>
      <c r="AG83">
        <v>41.65</v>
      </c>
      <c r="AH83">
        <v>80.489999999999995</v>
      </c>
      <c r="AI83">
        <v>33.1</v>
      </c>
      <c r="AJ83">
        <v>0</v>
      </c>
      <c r="AK83">
        <v>51.9</v>
      </c>
      <c r="AL83">
        <v>2.33</v>
      </c>
      <c r="AM83">
        <v>8</v>
      </c>
      <c r="AN83">
        <v>0</v>
      </c>
      <c r="AO83">
        <v>0</v>
      </c>
      <c r="AP83">
        <v>6.4</v>
      </c>
      <c r="AQ83">
        <v>62.24</v>
      </c>
      <c r="AR83">
        <v>1.66</v>
      </c>
      <c r="AS83">
        <v>4.57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2657.4099999999994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70.16</v>
      </c>
      <c r="H84">
        <v>0</v>
      </c>
      <c r="I84">
        <v>21.92</v>
      </c>
      <c r="J84">
        <v>65.760000000000005</v>
      </c>
      <c r="K84">
        <v>341.57</v>
      </c>
      <c r="L84">
        <v>502.31</v>
      </c>
      <c r="M84">
        <v>92</v>
      </c>
      <c r="N84">
        <v>118.76</v>
      </c>
      <c r="O84">
        <v>124.32</v>
      </c>
      <c r="P84">
        <v>139.68</v>
      </c>
      <c r="Q84">
        <v>20.56</v>
      </c>
      <c r="R84">
        <v>42.4</v>
      </c>
      <c r="S84">
        <v>26.39</v>
      </c>
      <c r="T84">
        <v>0</v>
      </c>
      <c r="U84">
        <v>418.77</v>
      </c>
      <c r="V84">
        <v>20.8</v>
      </c>
      <c r="W84">
        <v>44.31</v>
      </c>
      <c r="X84">
        <v>148.30000000000001</v>
      </c>
      <c r="Y84">
        <v>0</v>
      </c>
      <c r="Z84">
        <v>0</v>
      </c>
      <c r="AA84">
        <v>12.01</v>
      </c>
      <c r="AB84">
        <v>2.4</v>
      </c>
      <c r="AC84">
        <v>9.68</v>
      </c>
      <c r="AD84">
        <v>9.11</v>
      </c>
      <c r="AE84">
        <v>32.96</v>
      </c>
      <c r="AF84">
        <v>8.8699999999999992</v>
      </c>
      <c r="AG84">
        <v>41.65</v>
      </c>
      <c r="AH84">
        <v>61.56</v>
      </c>
      <c r="AI84">
        <v>33.1</v>
      </c>
      <c r="AJ84">
        <v>0</v>
      </c>
      <c r="AK84">
        <v>51.9</v>
      </c>
      <c r="AL84">
        <v>2.33</v>
      </c>
      <c r="AM84">
        <v>8</v>
      </c>
      <c r="AN84">
        <v>0</v>
      </c>
      <c r="AO84">
        <v>0</v>
      </c>
      <c r="AP84">
        <v>6.4</v>
      </c>
      <c r="AQ84">
        <v>46.69</v>
      </c>
      <c r="AR84">
        <v>1.66</v>
      </c>
      <c r="AS84">
        <v>4.57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2587.0600000000004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70.16</v>
      </c>
      <c r="H85">
        <v>0</v>
      </c>
      <c r="I85">
        <v>21.92</v>
      </c>
      <c r="J85">
        <v>65.760000000000005</v>
      </c>
      <c r="K85">
        <v>341.57</v>
      </c>
      <c r="L85">
        <v>502.31</v>
      </c>
      <c r="M85">
        <v>92</v>
      </c>
      <c r="N85">
        <v>118.76</v>
      </c>
      <c r="O85">
        <v>124.32</v>
      </c>
      <c r="P85">
        <v>139.68</v>
      </c>
      <c r="Q85">
        <v>20.56</v>
      </c>
      <c r="R85">
        <v>42.4</v>
      </c>
      <c r="S85">
        <v>26.39</v>
      </c>
      <c r="T85">
        <v>0</v>
      </c>
      <c r="U85">
        <v>418.77</v>
      </c>
      <c r="V85">
        <v>20.8</v>
      </c>
      <c r="W85">
        <v>44.31</v>
      </c>
      <c r="X85">
        <v>148.30000000000001</v>
      </c>
      <c r="Y85">
        <v>0</v>
      </c>
      <c r="Z85">
        <v>0</v>
      </c>
      <c r="AA85">
        <v>12.01</v>
      </c>
      <c r="AB85">
        <v>2.4</v>
      </c>
      <c r="AC85">
        <v>9.68</v>
      </c>
      <c r="AD85">
        <v>9.11</v>
      </c>
      <c r="AE85">
        <v>32.96</v>
      </c>
      <c r="AF85">
        <v>8.8699999999999992</v>
      </c>
      <c r="AG85">
        <v>41.65</v>
      </c>
      <c r="AH85">
        <v>39.78</v>
      </c>
      <c r="AI85">
        <v>33.1</v>
      </c>
      <c r="AJ85">
        <v>0</v>
      </c>
      <c r="AK85">
        <v>51.9</v>
      </c>
      <c r="AL85">
        <v>2.33</v>
      </c>
      <c r="AM85">
        <v>8</v>
      </c>
      <c r="AN85">
        <v>0</v>
      </c>
      <c r="AO85">
        <v>0</v>
      </c>
      <c r="AP85">
        <v>7.68</v>
      </c>
      <c r="AQ85">
        <v>46.69</v>
      </c>
      <c r="AR85">
        <v>3.31</v>
      </c>
      <c r="AS85">
        <v>4.57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2568.2100000000005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70.16</v>
      </c>
      <c r="H86">
        <v>0</v>
      </c>
      <c r="I86">
        <v>21.92</v>
      </c>
      <c r="J86">
        <v>65.760000000000005</v>
      </c>
      <c r="K86">
        <v>341.57</v>
      </c>
      <c r="L86">
        <v>502.31</v>
      </c>
      <c r="M86">
        <v>92</v>
      </c>
      <c r="N86">
        <v>118.76</v>
      </c>
      <c r="O86">
        <v>124.32</v>
      </c>
      <c r="P86">
        <v>139.68</v>
      </c>
      <c r="Q86">
        <v>20.56</v>
      </c>
      <c r="R86">
        <v>42.4</v>
      </c>
      <c r="S86">
        <v>26.39</v>
      </c>
      <c r="T86">
        <v>0</v>
      </c>
      <c r="U86">
        <v>418.77</v>
      </c>
      <c r="V86">
        <v>20.8</v>
      </c>
      <c r="W86">
        <v>44.31</v>
      </c>
      <c r="X86">
        <v>148.30000000000001</v>
      </c>
      <c r="Y86">
        <v>0</v>
      </c>
      <c r="Z86">
        <v>0</v>
      </c>
      <c r="AA86">
        <v>0</v>
      </c>
      <c r="AB86">
        <v>2.4</v>
      </c>
      <c r="AC86">
        <v>9.68</v>
      </c>
      <c r="AD86">
        <v>9.11</v>
      </c>
      <c r="AE86">
        <v>32.96</v>
      </c>
      <c r="AF86">
        <v>8.8699999999999992</v>
      </c>
      <c r="AG86">
        <v>41.65</v>
      </c>
      <c r="AH86">
        <v>39.78</v>
      </c>
      <c r="AI86">
        <v>5.09</v>
      </c>
      <c r="AJ86">
        <v>0</v>
      </c>
      <c r="AK86">
        <v>51.9</v>
      </c>
      <c r="AL86">
        <v>2.33</v>
      </c>
      <c r="AM86">
        <v>8</v>
      </c>
      <c r="AN86">
        <v>0</v>
      </c>
      <c r="AO86">
        <v>0</v>
      </c>
      <c r="AP86">
        <v>7.68</v>
      </c>
      <c r="AQ86">
        <v>46.69</v>
      </c>
      <c r="AR86">
        <v>39.19</v>
      </c>
      <c r="AS86">
        <v>4.57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2564.0700000000006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70.16</v>
      </c>
      <c r="H87">
        <v>0</v>
      </c>
      <c r="I87">
        <v>21.92</v>
      </c>
      <c r="J87">
        <v>65.760000000000005</v>
      </c>
      <c r="K87">
        <v>341.57</v>
      </c>
      <c r="L87">
        <v>502.31</v>
      </c>
      <c r="M87">
        <v>92</v>
      </c>
      <c r="N87">
        <v>118.76</v>
      </c>
      <c r="O87">
        <v>124.32</v>
      </c>
      <c r="P87">
        <v>139.68</v>
      </c>
      <c r="Q87">
        <v>20.56</v>
      </c>
      <c r="R87">
        <v>42.4</v>
      </c>
      <c r="S87">
        <v>26.39</v>
      </c>
      <c r="T87">
        <v>0</v>
      </c>
      <c r="U87">
        <v>418.77</v>
      </c>
      <c r="V87">
        <v>20.8</v>
      </c>
      <c r="W87">
        <v>44.31</v>
      </c>
      <c r="X87">
        <v>148.30000000000001</v>
      </c>
      <c r="Y87">
        <v>0</v>
      </c>
      <c r="Z87">
        <v>0</v>
      </c>
      <c r="AA87">
        <v>0</v>
      </c>
      <c r="AB87">
        <v>2.4</v>
      </c>
      <c r="AC87">
        <v>9.68</v>
      </c>
      <c r="AD87">
        <v>9.11</v>
      </c>
      <c r="AE87">
        <v>32.96</v>
      </c>
      <c r="AF87">
        <v>8.8699999999999992</v>
      </c>
      <c r="AG87">
        <v>41.65</v>
      </c>
      <c r="AH87">
        <v>39.78</v>
      </c>
      <c r="AI87">
        <v>2.5499999999999998</v>
      </c>
      <c r="AJ87">
        <v>0</v>
      </c>
      <c r="AK87">
        <v>51.9</v>
      </c>
      <c r="AL87">
        <v>2.33</v>
      </c>
      <c r="AM87">
        <v>7.87</v>
      </c>
      <c r="AN87">
        <v>0</v>
      </c>
      <c r="AO87">
        <v>0</v>
      </c>
      <c r="AP87">
        <v>7.68</v>
      </c>
      <c r="AQ87">
        <v>46.69</v>
      </c>
      <c r="AR87">
        <v>39.19</v>
      </c>
      <c r="AS87">
        <v>4.57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2561.4000000000005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70.16</v>
      </c>
      <c r="H88">
        <v>0</v>
      </c>
      <c r="I88">
        <v>21.92</v>
      </c>
      <c r="J88">
        <v>65.760000000000005</v>
      </c>
      <c r="K88">
        <v>341.57</v>
      </c>
      <c r="L88">
        <v>502.31</v>
      </c>
      <c r="M88">
        <v>92</v>
      </c>
      <c r="N88">
        <v>118.76</v>
      </c>
      <c r="O88">
        <v>124.32</v>
      </c>
      <c r="P88">
        <v>139.68</v>
      </c>
      <c r="Q88">
        <v>20.56</v>
      </c>
      <c r="R88">
        <v>42.4</v>
      </c>
      <c r="S88">
        <v>26.39</v>
      </c>
      <c r="T88">
        <v>0</v>
      </c>
      <c r="U88">
        <v>418.77</v>
      </c>
      <c r="V88">
        <v>20.8</v>
      </c>
      <c r="W88">
        <v>44.31</v>
      </c>
      <c r="X88">
        <v>148.30000000000001</v>
      </c>
      <c r="Y88">
        <v>0</v>
      </c>
      <c r="Z88">
        <v>0</v>
      </c>
      <c r="AA88">
        <v>0</v>
      </c>
      <c r="AB88">
        <v>2.4</v>
      </c>
      <c r="AC88">
        <v>9.68</v>
      </c>
      <c r="AD88">
        <v>9.11</v>
      </c>
      <c r="AE88">
        <v>32.96</v>
      </c>
      <c r="AF88">
        <v>8.8699999999999992</v>
      </c>
      <c r="AG88">
        <v>41.65</v>
      </c>
      <c r="AH88">
        <v>39.78</v>
      </c>
      <c r="AI88">
        <v>0</v>
      </c>
      <c r="AJ88">
        <v>0</v>
      </c>
      <c r="AK88">
        <v>51.9</v>
      </c>
      <c r="AL88">
        <v>2.33</v>
      </c>
      <c r="AM88">
        <v>2.67</v>
      </c>
      <c r="AN88">
        <v>0</v>
      </c>
      <c r="AO88">
        <v>0</v>
      </c>
      <c r="AP88">
        <v>7.68</v>
      </c>
      <c r="AQ88">
        <v>46.69</v>
      </c>
      <c r="AR88">
        <v>3.31</v>
      </c>
      <c r="AS88">
        <v>4.57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2517.7700000000004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70.16</v>
      </c>
      <c r="H89">
        <v>0</v>
      </c>
      <c r="I89">
        <v>21.92</v>
      </c>
      <c r="J89">
        <v>65.760000000000005</v>
      </c>
      <c r="K89">
        <v>341.57</v>
      </c>
      <c r="L89">
        <v>502.31</v>
      </c>
      <c r="M89">
        <v>92</v>
      </c>
      <c r="N89">
        <v>118.76</v>
      </c>
      <c r="O89">
        <v>124.32</v>
      </c>
      <c r="P89">
        <v>139.68</v>
      </c>
      <c r="Q89">
        <v>20.56</v>
      </c>
      <c r="R89">
        <v>42.4</v>
      </c>
      <c r="S89">
        <v>26.39</v>
      </c>
      <c r="T89">
        <v>0</v>
      </c>
      <c r="U89">
        <v>418.77</v>
      </c>
      <c r="V89">
        <v>20.8</v>
      </c>
      <c r="W89">
        <v>44.31</v>
      </c>
      <c r="X89">
        <v>148.30000000000001</v>
      </c>
      <c r="Y89">
        <v>0</v>
      </c>
      <c r="Z89">
        <v>0</v>
      </c>
      <c r="AA89">
        <v>0</v>
      </c>
      <c r="AB89">
        <v>2.4</v>
      </c>
      <c r="AC89">
        <v>0</v>
      </c>
      <c r="AD89">
        <v>9.11</v>
      </c>
      <c r="AE89">
        <v>32.96</v>
      </c>
      <c r="AF89">
        <v>8.8699999999999992</v>
      </c>
      <c r="AG89">
        <v>41.65</v>
      </c>
      <c r="AH89">
        <v>39.78</v>
      </c>
      <c r="AI89">
        <v>0</v>
      </c>
      <c r="AJ89">
        <v>0</v>
      </c>
      <c r="AK89">
        <v>51.9</v>
      </c>
      <c r="AL89">
        <v>2.33</v>
      </c>
      <c r="AM89">
        <v>0</v>
      </c>
      <c r="AN89">
        <v>0</v>
      </c>
      <c r="AO89">
        <v>0</v>
      </c>
      <c r="AP89">
        <v>7.68</v>
      </c>
      <c r="AQ89">
        <v>30.81</v>
      </c>
      <c r="AR89">
        <v>1.66</v>
      </c>
      <c r="AS89">
        <v>4.57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2487.8900000000003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70.16</v>
      </c>
      <c r="H90">
        <v>0</v>
      </c>
      <c r="I90">
        <v>21.92</v>
      </c>
      <c r="J90">
        <v>65.760000000000005</v>
      </c>
      <c r="K90">
        <v>341.57</v>
      </c>
      <c r="L90">
        <v>502.31</v>
      </c>
      <c r="M90">
        <v>92</v>
      </c>
      <c r="N90">
        <v>118.76</v>
      </c>
      <c r="O90">
        <v>124.32</v>
      </c>
      <c r="P90">
        <v>139.68</v>
      </c>
      <c r="Q90">
        <v>20.56</v>
      </c>
      <c r="R90">
        <v>42.4</v>
      </c>
      <c r="S90">
        <v>26.39</v>
      </c>
      <c r="T90">
        <v>0</v>
      </c>
      <c r="U90">
        <v>418.77</v>
      </c>
      <c r="V90">
        <v>20.8</v>
      </c>
      <c r="W90">
        <v>44.31</v>
      </c>
      <c r="X90">
        <v>148.30000000000001</v>
      </c>
      <c r="Y90">
        <v>0</v>
      </c>
      <c r="Z90">
        <v>0</v>
      </c>
      <c r="AA90">
        <v>0</v>
      </c>
      <c r="AB90">
        <v>2.4</v>
      </c>
      <c r="AC90">
        <v>0</v>
      </c>
      <c r="AD90">
        <v>9.11</v>
      </c>
      <c r="AE90">
        <v>32.96</v>
      </c>
      <c r="AF90">
        <v>8.8699999999999992</v>
      </c>
      <c r="AG90">
        <v>41.65</v>
      </c>
      <c r="AH90">
        <v>39.78</v>
      </c>
      <c r="AI90">
        <v>0</v>
      </c>
      <c r="AJ90">
        <v>0</v>
      </c>
      <c r="AK90">
        <v>51.9</v>
      </c>
      <c r="AL90">
        <v>2.33</v>
      </c>
      <c r="AM90">
        <v>0</v>
      </c>
      <c r="AN90">
        <v>0</v>
      </c>
      <c r="AO90">
        <v>0</v>
      </c>
      <c r="AP90">
        <v>7.68</v>
      </c>
      <c r="AQ90">
        <v>29.87</v>
      </c>
      <c r="AR90">
        <v>1.66</v>
      </c>
      <c r="AS90">
        <v>4.57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2486.9500000000003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70.16</v>
      </c>
      <c r="H91">
        <v>0</v>
      </c>
      <c r="I91">
        <v>21.92</v>
      </c>
      <c r="J91">
        <v>65.760000000000005</v>
      </c>
      <c r="K91">
        <v>341.57</v>
      </c>
      <c r="L91">
        <v>502.31</v>
      </c>
      <c r="M91">
        <v>92</v>
      </c>
      <c r="N91">
        <v>118.76</v>
      </c>
      <c r="O91">
        <v>124.32</v>
      </c>
      <c r="P91">
        <v>139.68</v>
      </c>
      <c r="Q91">
        <v>20.56</v>
      </c>
      <c r="R91">
        <v>42.4</v>
      </c>
      <c r="S91">
        <v>26.39</v>
      </c>
      <c r="T91">
        <v>0</v>
      </c>
      <c r="U91">
        <v>418.77</v>
      </c>
      <c r="V91">
        <v>20.8</v>
      </c>
      <c r="W91">
        <v>44.31</v>
      </c>
      <c r="X91">
        <v>148.30000000000001</v>
      </c>
      <c r="Y91">
        <v>0</v>
      </c>
      <c r="Z91">
        <v>0</v>
      </c>
      <c r="AA91">
        <v>0</v>
      </c>
      <c r="AB91">
        <v>2.4</v>
      </c>
      <c r="AC91">
        <v>0</v>
      </c>
      <c r="AD91">
        <v>9.11</v>
      </c>
      <c r="AE91">
        <v>32.96</v>
      </c>
      <c r="AF91">
        <v>8.8699999999999992</v>
      </c>
      <c r="AG91">
        <v>41.65</v>
      </c>
      <c r="AH91">
        <v>39.78</v>
      </c>
      <c r="AI91">
        <v>0</v>
      </c>
      <c r="AJ91">
        <v>0</v>
      </c>
      <c r="AK91">
        <v>51.9</v>
      </c>
      <c r="AL91">
        <v>2.33</v>
      </c>
      <c r="AM91">
        <v>0</v>
      </c>
      <c r="AN91">
        <v>0</v>
      </c>
      <c r="AO91">
        <v>0</v>
      </c>
      <c r="AP91">
        <v>7.68</v>
      </c>
      <c r="AQ91">
        <v>29.87</v>
      </c>
      <c r="AR91">
        <v>1.66</v>
      </c>
      <c r="AS91">
        <v>4.57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2487.4700000000003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70.16</v>
      </c>
      <c r="H92">
        <v>0</v>
      </c>
      <c r="I92">
        <v>21.92</v>
      </c>
      <c r="J92">
        <v>65.760000000000005</v>
      </c>
      <c r="K92">
        <v>341.57</v>
      </c>
      <c r="L92">
        <v>502.31</v>
      </c>
      <c r="M92">
        <v>92</v>
      </c>
      <c r="N92">
        <v>118.76</v>
      </c>
      <c r="O92">
        <v>124.32</v>
      </c>
      <c r="P92">
        <v>139.68</v>
      </c>
      <c r="Q92">
        <v>20.56</v>
      </c>
      <c r="R92">
        <v>42.4</v>
      </c>
      <c r="S92">
        <v>26.39</v>
      </c>
      <c r="T92">
        <v>0</v>
      </c>
      <c r="U92">
        <v>418.77</v>
      </c>
      <c r="V92">
        <v>20.8</v>
      </c>
      <c r="W92">
        <v>44.31</v>
      </c>
      <c r="X92">
        <v>148.30000000000001</v>
      </c>
      <c r="Y92">
        <v>0</v>
      </c>
      <c r="Z92">
        <v>0</v>
      </c>
      <c r="AA92">
        <v>0</v>
      </c>
      <c r="AB92">
        <v>2.4</v>
      </c>
      <c r="AC92">
        <v>0</v>
      </c>
      <c r="AD92">
        <v>9.11</v>
      </c>
      <c r="AE92">
        <v>32.96</v>
      </c>
      <c r="AF92">
        <v>8.8699999999999992</v>
      </c>
      <c r="AG92">
        <v>41.65</v>
      </c>
      <c r="AH92">
        <v>23.39</v>
      </c>
      <c r="AI92">
        <v>0</v>
      </c>
      <c r="AJ92">
        <v>0</v>
      </c>
      <c r="AK92">
        <v>51.9</v>
      </c>
      <c r="AL92">
        <v>2.33</v>
      </c>
      <c r="AM92">
        <v>0</v>
      </c>
      <c r="AN92">
        <v>0</v>
      </c>
      <c r="AO92">
        <v>0</v>
      </c>
      <c r="AP92">
        <v>7.68</v>
      </c>
      <c r="AQ92">
        <v>29.87</v>
      </c>
      <c r="AR92">
        <v>1.66</v>
      </c>
      <c r="AS92">
        <v>4.57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2471.08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70.16</v>
      </c>
      <c r="H93">
        <v>0</v>
      </c>
      <c r="I93">
        <v>21.92</v>
      </c>
      <c r="J93">
        <v>65.760000000000005</v>
      </c>
      <c r="K93">
        <v>341.57</v>
      </c>
      <c r="L93">
        <v>502.31</v>
      </c>
      <c r="M93">
        <v>92</v>
      </c>
      <c r="N93">
        <v>118.76</v>
      </c>
      <c r="O93">
        <v>124.32</v>
      </c>
      <c r="P93">
        <v>139.68</v>
      </c>
      <c r="Q93">
        <v>20.56</v>
      </c>
      <c r="R93">
        <v>42.4</v>
      </c>
      <c r="S93">
        <v>26.39</v>
      </c>
      <c r="T93">
        <v>0</v>
      </c>
      <c r="U93">
        <v>418.77</v>
      </c>
      <c r="V93">
        <v>20.8</v>
      </c>
      <c r="W93">
        <v>44.31</v>
      </c>
      <c r="X93">
        <v>148.30000000000001</v>
      </c>
      <c r="Y93">
        <v>0</v>
      </c>
      <c r="Z93">
        <v>0</v>
      </c>
      <c r="AA93">
        <v>0</v>
      </c>
      <c r="AB93">
        <v>2.4</v>
      </c>
      <c r="AC93">
        <v>0</v>
      </c>
      <c r="AD93">
        <v>9.11</v>
      </c>
      <c r="AE93">
        <v>32.96</v>
      </c>
      <c r="AF93">
        <v>8.8699999999999992</v>
      </c>
      <c r="AG93">
        <v>41.65</v>
      </c>
      <c r="AH93">
        <v>23.39</v>
      </c>
      <c r="AI93">
        <v>0</v>
      </c>
      <c r="AJ93">
        <v>0</v>
      </c>
      <c r="AK93">
        <v>51.9</v>
      </c>
      <c r="AL93">
        <v>2.33</v>
      </c>
      <c r="AM93">
        <v>0</v>
      </c>
      <c r="AN93">
        <v>0</v>
      </c>
      <c r="AO93">
        <v>0</v>
      </c>
      <c r="AP93">
        <v>8.33</v>
      </c>
      <c r="AQ93">
        <v>29.87</v>
      </c>
      <c r="AR93">
        <v>39.19</v>
      </c>
      <c r="AS93">
        <v>18.829999999999998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2523.52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70.16</v>
      </c>
      <c r="H94">
        <v>0</v>
      </c>
      <c r="I94">
        <v>21.92</v>
      </c>
      <c r="J94">
        <v>65.760000000000005</v>
      </c>
      <c r="K94">
        <v>341.57</v>
      </c>
      <c r="L94">
        <v>502.31</v>
      </c>
      <c r="M94">
        <v>92</v>
      </c>
      <c r="N94">
        <v>118.76</v>
      </c>
      <c r="O94">
        <v>124.32</v>
      </c>
      <c r="P94">
        <v>139.68</v>
      </c>
      <c r="Q94">
        <v>20.56</v>
      </c>
      <c r="R94">
        <v>42.4</v>
      </c>
      <c r="S94">
        <v>26.39</v>
      </c>
      <c r="T94">
        <v>0</v>
      </c>
      <c r="U94">
        <v>418.77</v>
      </c>
      <c r="V94">
        <v>20.8</v>
      </c>
      <c r="W94">
        <v>44.31</v>
      </c>
      <c r="X94">
        <v>148.30000000000001</v>
      </c>
      <c r="Y94">
        <v>0</v>
      </c>
      <c r="Z94">
        <v>0</v>
      </c>
      <c r="AA94">
        <v>0</v>
      </c>
      <c r="AB94">
        <v>2.4</v>
      </c>
      <c r="AC94">
        <v>0</v>
      </c>
      <c r="AD94">
        <v>9.11</v>
      </c>
      <c r="AE94">
        <v>32.96</v>
      </c>
      <c r="AF94">
        <v>8.8699999999999992</v>
      </c>
      <c r="AG94">
        <v>41.65</v>
      </c>
      <c r="AH94">
        <v>23.39</v>
      </c>
      <c r="AI94">
        <v>0</v>
      </c>
      <c r="AJ94">
        <v>0</v>
      </c>
      <c r="AK94">
        <v>51.9</v>
      </c>
      <c r="AL94">
        <v>2.33</v>
      </c>
      <c r="AM94">
        <v>0</v>
      </c>
      <c r="AN94">
        <v>0</v>
      </c>
      <c r="AO94">
        <v>0</v>
      </c>
      <c r="AP94">
        <v>8.33</v>
      </c>
      <c r="AQ94">
        <v>29.87</v>
      </c>
      <c r="AR94">
        <v>39.19</v>
      </c>
      <c r="AS94">
        <v>18.829999999999998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2523.52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70.16</v>
      </c>
      <c r="H95">
        <v>0</v>
      </c>
      <c r="I95">
        <v>21.92</v>
      </c>
      <c r="J95">
        <v>65.760000000000005</v>
      </c>
      <c r="K95">
        <v>341.57</v>
      </c>
      <c r="L95">
        <v>502.31</v>
      </c>
      <c r="M95">
        <v>92</v>
      </c>
      <c r="N95">
        <v>118.76</v>
      </c>
      <c r="O95">
        <v>124.32</v>
      </c>
      <c r="P95">
        <v>139.68</v>
      </c>
      <c r="Q95">
        <v>20.56</v>
      </c>
      <c r="R95">
        <v>42.4</v>
      </c>
      <c r="S95">
        <v>26.39</v>
      </c>
      <c r="T95">
        <v>0</v>
      </c>
      <c r="U95">
        <v>418.77</v>
      </c>
      <c r="V95">
        <v>20.8</v>
      </c>
      <c r="W95">
        <v>44.31</v>
      </c>
      <c r="X95">
        <v>148.30000000000001</v>
      </c>
      <c r="Y95">
        <v>0</v>
      </c>
      <c r="Z95">
        <v>0</v>
      </c>
      <c r="AA95">
        <v>0</v>
      </c>
      <c r="AB95">
        <v>2.4</v>
      </c>
      <c r="AC95">
        <v>0</v>
      </c>
      <c r="AD95">
        <v>9.11</v>
      </c>
      <c r="AE95">
        <v>32.96</v>
      </c>
      <c r="AF95">
        <v>8.8699999999999992</v>
      </c>
      <c r="AG95">
        <v>41.65</v>
      </c>
      <c r="AH95">
        <v>23.29</v>
      </c>
      <c r="AI95">
        <v>0</v>
      </c>
      <c r="AJ95">
        <v>0</v>
      </c>
      <c r="AK95">
        <v>51.9</v>
      </c>
      <c r="AL95">
        <v>2.33</v>
      </c>
      <c r="AM95">
        <v>0</v>
      </c>
      <c r="AN95">
        <v>0</v>
      </c>
      <c r="AO95">
        <v>0</v>
      </c>
      <c r="AP95">
        <v>8.33</v>
      </c>
      <c r="AQ95">
        <v>29.87</v>
      </c>
      <c r="AR95">
        <v>5.52</v>
      </c>
      <c r="AS95">
        <v>18.829999999999998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2490.8100000000004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70.16</v>
      </c>
      <c r="H96">
        <v>0</v>
      </c>
      <c r="I96">
        <v>21.92</v>
      </c>
      <c r="J96">
        <v>65.760000000000005</v>
      </c>
      <c r="K96">
        <v>341.57</v>
      </c>
      <c r="L96">
        <v>502.31</v>
      </c>
      <c r="M96">
        <v>92</v>
      </c>
      <c r="N96">
        <v>118.76</v>
      </c>
      <c r="O96">
        <v>124.32</v>
      </c>
      <c r="P96">
        <v>139.68</v>
      </c>
      <c r="Q96">
        <v>20.56</v>
      </c>
      <c r="R96">
        <v>42.4</v>
      </c>
      <c r="S96">
        <v>26.39</v>
      </c>
      <c r="T96">
        <v>0</v>
      </c>
      <c r="U96">
        <v>418.77</v>
      </c>
      <c r="V96">
        <v>20.8</v>
      </c>
      <c r="W96">
        <v>44.31</v>
      </c>
      <c r="X96">
        <v>148.30000000000001</v>
      </c>
      <c r="Y96">
        <v>0</v>
      </c>
      <c r="Z96">
        <v>0</v>
      </c>
      <c r="AA96">
        <v>0</v>
      </c>
      <c r="AB96">
        <v>2.4</v>
      </c>
      <c r="AC96">
        <v>0</v>
      </c>
      <c r="AD96">
        <v>9.11</v>
      </c>
      <c r="AE96">
        <v>32.96</v>
      </c>
      <c r="AF96">
        <v>8.8699999999999992</v>
      </c>
      <c r="AG96">
        <v>41.65</v>
      </c>
      <c r="AH96">
        <v>21.78</v>
      </c>
      <c r="AI96">
        <v>0</v>
      </c>
      <c r="AJ96">
        <v>0</v>
      </c>
      <c r="AK96">
        <v>51.9</v>
      </c>
      <c r="AL96">
        <v>2.33</v>
      </c>
      <c r="AM96">
        <v>0</v>
      </c>
      <c r="AN96">
        <v>0</v>
      </c>
      <c r="AO96">
        <v>0</v>
      </c>
      <c r="AP96">
        <v>8.33</v>
      </c>
      <c r="AQ96">
        <v>29.87</v>
      </c>
      <c r="AR96">
        <v>3.31</v>
      </c>
      <c r="AS96">
        <v>18.829999999999998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2487.0900000000006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70.16</v>
      </c>
      <c r="H97">
        <v>0</v>
      </c>
      <c r="I97">
        <v>21.92</v>
      </c>
      <c r="J97">
        <v>65.760000000000005</v>
      </c>
      <c r="K97">
        <v>341.57</v>
      </c>
      <c r="L97">
        <v>502.31</v>
      </c>
      <c r="M97">
        <v>92</v>
      </c>
      <c r="N97">
        <v>118.76</v>
      </c>
      <c r="O97">
        <v>124.32</v>
      </c>
      <c r="P97">
        <v>139.68</v>
      </c>
      <c r="Q97">
        <v>20.56</v>
      </c>
      <c r="R97">
        <v>42.4</v>
      </c>
      <c r="S97">
        <v>26.39</v>
      </c>
      <c r="T97">
        <v>0</v>
      </c>
      <c r="U97">
        <v>418.77</v>
      </c>
      <c r="V97">
        <v>20.8</v>
      </c>
      <c r="W97">
        <v>44.31</v>
      </c>
      <c r="X97">
        <v>148.30000000000001</v>
      </c>
      <c r="Y97">
        <v>0</v>
      </c>
      <c r="Z97">
        <v>0</v>
      </c>
      <c r="AA97">
        <v>0</v>
      </c>
      <c r="AB97">
        <v>2.4</v>
      </c>
      <c r="AC97">
        <v>0</v>
      </c>
      <c r="AD97">
        <v>9.11</v>
      </c>
      <c r="AE97">
        <v>32.96</v>
      </c>
      <c r="AF97">
        <v>8.8699999999999992</v>
      </c>
      <c r="AG97">
        <v>41.65</v>
      </c>
      <c r="AH97">
        <v>21.78</v>
      </c>
      <c r="AI97">
        <v>0</v>
      </c>
      <c r="AJ97">
        <v>0</v>
      </c>
      <c r="AK97">
        <v>51.9</v>
      </c>
      <c r="AL97">
        <v>2.33</v>
      </c>
      <c r="AM97">
        <v>0</v>
      </c>
      <c r="AN97">
        <v>0</v>
      </c>
      <c r="AO97">
        <v>0</v>
      </c>
      <c r="AP97">
        <v>6.4</v>
      </c>
      <c r="AQ97">
        <v>29.87</v>
      </c>
      <c r="AR97">
        <v>3.31</v>
      </c>
      <c r="AS97">
        <v>18.829999999999998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2485.1600000000008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70.16</v>
      </c>
      <c r="H98">
        <v>0</v>
      </c>
      <c r="I98">
        <v>21.92</v>
      </c>
      <c r="J98">
        <v>65.760000000000005</v>
      </c>
      <c r="K98">
        <v>341.57</v>
      </c>
      <c r="L98">
        <v>502.31</v>
      </c>
      <c r="M98">
        <v>92</v>
      </c>
      <c r="N98">
        <v>118.76</v>
      </c>
      <c r="O98">
        <v>124.32</v>
      </c>
      <c r="P98">
        <v>139.68</v>
      </c>
      <c r="Q98">
        <v>20.56</v>
      </c>
      <c r="R98">
        <v>42.4</v>
      </c>
      <c r="S98">
        <v>26.39</v>
      </c>
      <c r="T98">
        <v>0</v>
      </c>
      <c r="U98">
        <v>418.77</v>
      </c>
      <c r="V98">
        <v>20.8</v>
      </c>
      <c r="W98">
        <v>44.31</v>
      </c>
      <c r="X98">
        <v>148.30000000000001</v>
      </c>
      <c r="Y98">
        <v>0</v>
      </c>
      <c r="Z98">
        <v>0</v>
      </c>
      <c r="AA98">
        <v>0</v>
      </c>
      <c r="AB98">
        <v>2.4</v>
      </c>
      <c r="AC98">
        <v>0</v>
      </c>
      <c r="AD98">
        <v>9.11</v>
      </c>
      <c r="AE98">
        <v>32.96</v>
      </c>
      <c r="AF98">
        <v>8.8699999999999992</v>
      </c>
      <c r="AG98">
        <v>41.65</v>
      </c>
      <c r="AH98">
        <v>21.78</v>
      </c>
      <c r="AI98">
        <v>0</v>
      </c>
      <c r="AJ98">
        <v>0</v>
      </c>
      <c r="AK98">
        <v>51.9</v>
      </c>
      <c r="AL98">
        <v>2.33</v>
      </c>
      <c r="AM98">
        <v>0</v>
      </c>
      <c r="AN98">
        <v>0</v>
      </c>
      <c r="AO98">
        <v>0</v>
      </c>
      <c r="AP98">
        <v>6.4</v>
      </c>
      <c r="AQ98">
        <v>29.87</v>
      </c>
      <c r="AR98">
        <v>3.31</v>
      </c>
      <c r="AS98">
        <v>18.829999999999998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2485.1600000000008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1.6729499999999997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13.987939999999981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3.3523200000000042</v>
      </c>
      <c r="Q99">
        <f t="shared" si="2"/>
        <v>0.49343999999999905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9.9689799999999948</v>
      </c>
      <c r="V99">
        <f t="shared" si="2"/>
        <v>0.49919999999999926</v>
      </c>
      <c r="W99">
        <f t="shared" si="2"/>
        <v>1.0634399999999993</v>
      </c>
      <c r="X99">
        <f t="shared" si="2"/>
        <v>3.5591999999999944</v>
      </c>
      <c r="Y99">
        <f t="shared" si="2"/>
        <v>0</v>
      </c>
      <c r="Z99">
        <f t="shared" si="2"/>
        <v>7.4174999999999991E-2</v>
      </c>
      <c r="AA99">
        <f t="shared" si="2"/>
        <v>0.13431749999999998</v>
      </c>
      <c r="AB99">
        <f t="shared" si="2"/>
        <v>0.19157999999999967</v>
      </c>
      <c r="AC99">
        <f t="shared" si="2"/>
        <v>0.15251999999999996</v>
      </c>
      <c r="AD99">
        <f t="shared" si="2"/>
        <v>0.26573499999999994</v>
      </c>
      <c r="AE99">
        <f t="shared" si="2"/>
        <v>0.790995</v>
      </c>
      <c r="AF99">
        <f t="shared" si="2"/>
        <v>0.22571000000000013</v>
      </c>
      <c r="AG99">
        <f t="shared" si="2"/>
        <v>0.99960000000000149</v>
      </c>
      <c r="AH99">
        <f t="shared" si="2"/>
        <v>1.1510649999999996</v>
      </c>
      <c r="AI99">
        <f t="shared" si="2"/>
        <v>0.10725750000000002</v>
      </c>
      <c r="AJ99">
        <f t="shared" si="2"/>
        <v>0</v>
      </c>
      <c r="AK99">
        <f t="shared" si="2"/>
        <v>1.2455999999999996</v>
      </c>
      <c r="AL99">
        <f t="shared" si="2"/>
        <v>0.42729499999999931</v>
      </c>
      <c r="AM99">
        <f t="shared" si="2"/>
        <v>4.8055E-2</v>
      </c>
      <c r="AN99">
        <f t="shared" si="2"/>
        <v>0</v>
      </c>
      <c r="AO99">
        <f t="shared" si="2"/>
        <v>0</v>
      </c>
      <c r="AP99">
        <f t="shared" si="2"/>
        <v>0.18972499999999989</v>
      </c>
      <c r="AQ99">
        <f t="shared" si="2"/>
        <v>0.44353999999999982</v>
      </c>
      <c r="AR99">
        <f t="shared" si="2"/>
        <v>0.16582499999999994</v>
      </c>
      <c r="AS99">
        <f t="shared" si="2"/>
        <v>0.15245999999999993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62.730474999999998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45592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327.17</v>
      </c>
      <c r="L3">
        <v>370.86</v>
      </c>
      <c r="M3">
        <v>88.67</v>
      </c>
      <c r="N3">
        <v>114.46</v>
      </c>
      <c r="O3">
        <v>119.82</v>
      </c>
      <c r="P3">
        <v>134.62</v>
      </c>
      <c r="Q3">
        <v>19.82</v>
      </c>
      <c r="R3">
        <v>40.869999999999997</v>
      </c>
      <c r="S3">
        <v>25.43</v>
      </c>
      <c r="T3">
        <v>0</v>
      </c>
      <c r="U3">
        <v>395</v>
      </c>
      <c r="V3">
        <v>20.05</v>
      </c>
      <c r="W3">
        <v>42.71</v>
      </c>
      <c r="X3">
        <v>142.93</v>
      </c>
      <c r="Y3">
        <v>0</v>
      </c>
      <c r="Z3">
        <v>0</v>
      </c>
      <c r="AA3">
        <v>0</v>
      </c>
      <c r="AB3">
        <v>1.93</v>
      </c>
      <c r="AC3">
        <v>0</v>
      </c>
      <c r="AD3">
        <v>1.27</v>
      </c>
      <c r="AE3">
        <v>31.77</v>
      </c>
      <c r="AF3">
        <v>8.5500000000000007</v>
      </c>
      <c r="AG3">
        <v>40.14</v>
      </c>
      <c r="AH3">
        <v>20.99</v>
      </c>
      <c r="AI3">
        <v>0</v>
      </c>
      <c r="AJ3">
        <v>0</v>
      </c>
      <c r="AK3">
        <v>50.02</v>
      </c>
      <c r="AL3">
        <v>12.32</v>
      </c>
      <c r="AM3">
        <v>0</v>
      </c>
      <c r="AN3">
        <v>0</v>
      </c>
      <c r="AO3">
        <v>0</v>
      </c>
      <c r="AP3">
        <v>11.48</v>
      </c>
      <c r="AQ3">
        <v>14.39</v>
      </c>
      <c r="AR3">
        <v>2.13</v>
      </c>
      <c r="AS3">
        <v>4.4000000000000004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2056.2600000000002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327.17</v>
      </c>
      <c r="L4">
        <v>361.22</v>
      </c>
      <c r="M4">
        <v>88.67</v>
      </c>
      <c r="N4">
        <v>114.46</v>
      </c>
      <c r="O4">
        <v>119.82</v>
      </c>
      <c r="P4">
        <v>134.62</v>
      </c>
      <c r="Q4">
        <v>19.82</v>
      </c>
      <c r="R4">
        <v>40.869999999999997</v>
      </c>
      <c r="S4">
        <v>25.43</v>
      </c>
      <c r="T4">
        <v>0</v>
      </c>
      <c r="U4">
        <v>395.76</v>
      </c>
      <c r="V4">
        <v>20.05</v>
      </c>
      <c r="W4">
        <v>42.71</v>
      </c>
      <c r="X4">
        <v>142.93</v>
      </c>
      <c r="Y4">
        <v>0</v>
      </c>
      <c r="Z4">
        <v>0</v>
      </c>
      <c r="AA4">
        <v>0</v>
      </c>
      <c r="AB4">
        <v>1.93</v>
      </c>
      <c r="AC4">
        <v>0</v>
      </c>
      <c r="AD4">
        <v>1.27</v>
      </c>
      <c r="AE4">
        <v>31.77</v>
      </c>
      <c r="AF4">
        <v>8.5500000000000007</v>
      </c>
      <c r="AG4">
        <v>40.14</v>
      </c>
      <c r="AH4">
        <v>20.99</v>
      </c>
      <c r="AI4">
        <v>0</v>
      </c>
      <c r="AJ4">
        <v>0</v>
      </c>
      <c r="AK4">
        <v>50.02</v>
      </c>
      <c r="AL4">
        <v>25.76</v>
      </c>
      <c r="AM4">
        <v>0</v>
      </c>
      <c r="AN4">
        <v>0</v>
      </c>
      <c r="AO4">
        <v>0</v>
      </c>
      <c r="AP4">
        <v>11.48</v>
      </c>
      <c r="AQ4">
        <v>14.39</v>
      </c>
      <c r="AR4">
        <v>2.13</v>
      </c>
      <c r="AS4">
        <v>4.4000000000000004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2060.8200000000002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327.17</v>
      </c>
      <c r="L5">
        <v>335.82</v>
      </c>
      <c r="M5">
        <v>88.67</v>
      </c>
      <c r="N5">
        <v>114.46</v>
      </c>
      <c r="O5">
        <v>119.82</v>
      </c>
      <c r="P5">
        <v>134.62</v>
      </c>
      <c r="Q5">
        <v>19.82</v>
      </c>
      <c r="R5">
        <v>40.869999999999997</v>
      </c>
      <c r="S5">
        <v>25.43</v>
      </c>
      <c r="T5">
        <v>0</v>
      </c>
      <c r="U5">
        <v>395.76</v>
      </c>
      <c r="V5">
        <v>20.05</v>
      </c>
      <c r="W5">
        <v>42.71</v>
      </c>
      <c r="X5">
        <v>142.93</v>
      </c>
      <c r="Y5">
        <v>0</v>
      </c>
      <c r="Z5">
        <v>0</v>
      </c>
      <c r="AA5">
        <v>0</v>
      </c>
      <c r="AB5">
        <v>1.93</v>
      </c>
      <c r="AC5">
        <v>0</v>
      </c>
      <c r="AD5">
        <v>1.27</v>
      </c>
      <c r="AE5">
        <v>31.77</v>
      </c>
      <c r="AF5">
        <v>8.5500000000000007</v>
      </c>
      <c r="AG5">
        <v>40.14</v>
      </c>
      <c r="AH5">
        <v>20.99</v>
      </c>
      <c r="AI5">
        <v>0</v>
      </c>
      <c r="AJ5">
        <v>0</v>
      </c>
      <c r="AK5">
        <v>50.02</v>
      </c>
      <c r="AL5">
        <v>76.510000000000005</v>
      </c>
      <c r="AM5">
        <v>0</v>
      </c>
      <c r="AN5">
        <v>0</v>
      </c>
      <c r="AO5">
        <v>0</v>
      </c>
      <c r="AP5">
        <v>6.79</v>
      </c>
      <c r="AQ5">
        <v>14.39</v>
      </c>
      <c r="AR5">
        <v>2.13</v>
      </c>
      <c r="AS5">
        <v>4.4000000000000004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2081.48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327.17</v>
      </c>
      <c r="L6">
        <v>312.7</v>
      </c>
      <c r="M6">
        <v>88.67</v>
      </c>
      <c r="N6">
        <v>114.46</v>
      </c>
      <c r="O6">
        <v>119.82</v>
      </c>
      <c r="P6">
        <v>134.62</v>
      </c>
      <c r="Q6">
        <v>19.82</v>
      </c>
      <c r="R6">
        <v>40.869999999999997</v>
      </c>
      <c r="S6">
        <v>25.43</v>
      </c>
      <c r="T6">
        <v>0</v>
      </c>
      <c r="U6">
        <v>395.76</v>
      </c>
      <c r="V6">
        <v>20.05</v>
      </c>
      <c r="W6">
        <v>42.71</v>
      </c>
      <c r="X6">
        <v>142.93</v>
      </c>
      <c r="Y6">
        <v>0</v>
      </c>
      <c r="Z6">
        <v>0</v>
      </c>
      <c r="AA6">
        <v>0</v>
      </c>
      <c r="AB6">
        <v>1.93</v>
      </c>
      <c r="AC6">
        <v>0</v>
      </c>
      <c r="AD6">
        <v>1.27</v>
      </c>
      <c r="AE6">
        <v>31.77</v>
      </c>
      <c r="AF6">
        <v>8.5500000000000007</v>
      </c>
      <c r="AG6">
        <v>40.14</v>
      </c>
      <c r="AH6">
        <v>20.99</v>
      </c>
      <c r="AI6">
        <v>0</v>
      </c>
      <c r="AJ6">
        <v>0</v>
      </c>
      <c r="AK6">
        <v>50.02</v>
      </c>
      <c r="AL6">
        <v>76.510000000000005</v>
      </c>
      <c r="AM6">
        <v>0</v>
      </c>
      <c r="AN6">
        <v>0</v>
      </c>
      <c r="AO6">
        <v>0</v>
      </c>
      <c r="AP6">
        <v>6.79</v>
      </c>
      <c r="AQ6">
        <v>14.39</v>
      </c>
      <c r="AR6">
        <v>2.13</v>
      </c>
      <c r="AS6">
        <v>4.4000000000000004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2058.36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327.17</v>
      </c>
      <c r="L7">
        <v>293.42</v>
      </c>
      <c r="M7">
        <v>88.67</v>
      </c>
      <c r="N7">
        <v>114.46</v>
      </c>
      <c r="O7">
        <v>119.82</v>
      </c>
      <c r="P7">
        <v>134.62</v>
      </c>
      <c r="Q7">
        <v>19.82</v>
      </c>
      <c r="R7">
        <v>40.869999999999997</v>
      </c>
      <c r="S7">
        <v>25.43</v>
      </c>
      <c r="T7">
        <v>0</v>
      </c>
      <c r="U7">
        <v>395.76</v>
      </c>
      <c r="V7">
        <v>20.05</v>
      </c>
      <c r="W7">
        <v>42.71</v>
      </c>
      <c r="X7">
        <v>142.93</v>
      </c>
      <c r="Y7">
        <v>0</v>
      </c>
      <c r="Z7">
        <v>0</v>
      </c>
      <c r="AA7">
        <v>0</v>
      </c>
      <c r="AB7">
        <v>1.93</v>
      </c>
      <c r="AC7">
        <v>0</v>
      </c>
      <c r="AD7">
        <v>1.27</v>
      </c>
      <c r="AE7">
        <v>31.77</v>
      </c>
      <c r="AF7">
        <v>8.5500000000000007</v>
      </c>
      <c r="AG7">
        <v>40.14</v>
      </c>
      <c r="AH7">
        <v>20.99</v>
      </c>
      <c r="AI7">
        <v>0</v>
      </c>
      <c r="AJ7">
        <v>0</v>
      </c>
      <c r="AK7">
        <v>50.02</v>
      </c>
      <c r="AL7">
        <v>76.510000000000005</v>
      </c>
      <c r="AM7">
        <v>0</v>
      </c>
      <c r="AN7">
        <v>0</v>
      </c>
      <c r="AO7">
        <v>0</v>
      </c>
      <c r="AP7">
        <v>6.79</v>
      </c>
      <c r="AQ7">
        <v>14.39</v>
      </c>
      <c r="AR7">
        <v>2.13</v>
      </c>
      <c r="AS7">
        <v>4.4000000000000004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2039.0800000000002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327.17</v>
      </c>
      <c r="L8">
        <v>274.14</v>
      </c>
      <c r="M8">
        <v>88.67</v>
      </c>
      <c r="N8">
        <v>114.46</v>
      </c>
      <c r="O8">
        <v>119.82</v>
      </c>
      <c r="P8">
        <v>134.62</v>
      </c>
      <c r="Q8">
        <v>19.82</v>
      </c>
      <c r="R8">
        <v>40.869999999999997</v>
      </c>
      <c r="S8">
        <v>25.43</v>
      </c>
      <c r="T8">
        <v>0</v>
      </c>
      <c r="U8">
        <v>395.76</v>
      </c>
      <c r="V8">
        <v>20.05</v>
      </c>
      <c r="W8">
        <v>42.71</v>
      </c>
      <c r="X8">
        <v>142.93</v>
      </c>
      <c r="Y8">
        <v>0</v>
      </c>
      <c r="Z8">
        <v>0</v>
      </c>
      <c r="AA8">
        <v>0</v>
      </c>
      <c r="AB8">
        <v>1.93</v>
      </c>
      <c r="AC8">
        <v>0</v>
      </c>
      <c r="AD8">
        <v>1.27</v>
      </c>
      <c r="AE8">
        <v>31.77</v>
      </c>
      <c r="AF8">
        <v>8.5500000000000007</v>
      </c>
      <c r="AG8">
        <v>40.14</v>
      </c>
      <c r="AH8">
        <v>20.99</v>
      </c>
      <c r="AI8">
        <v>0</v>
      </c>
      <c r="AJ8">
        <v>0</v>
      </c>
      <c r="AK8">
        <v>50.02</v>
      </c>
      <c r="AL8">
        <v>76.510000000000005</v>
      </c>
      <c r="AM8">
        <v>0</v>
      </c>
      <c r="AN8">
        <v>0</v>
      </c>
      <c r="AO8">
        <v>0</v>
      </c>
      <c r="AP8">
        <v>6.79</v>
      </c>
      <c r="AQ8">
        <v>14.39</v>
      </c>
      <c r="AR8">
        <v>2.13</v>
      </c>
      <c r="AS8">
        <v>4.4000000000000004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2019.8000000000004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327.17</v>
      </c>
      <c r="L9">
        <v>264.51</v>
      </c>
      <c r="M9">
        <v>88.67</v>
      </c>
      <c r="N9">
        <v>114.46</v>
      </c>
      <c r="O9">
        <v>119.82</v>
      </c>
      <c r="P9">
        <v>134.62</v>
      </c>
      <c r="Q9">
        <v>19.82</v>
      </c>
      <c r="R9">
        <v>40.869999999999997</v>
      </c>
      <c r="S9">
        <v>25.43</v>
      </c>
      <c r="T9">
        <v>0</v>
      </c>
      <c r="U9">
        <v>395.76</v>
      </c>
      <c r="V9">
        <v>20.05</v>
      </c>
      <c r="W9">
        <v>42.71</v>
      </c>
      <c r="X9">
        <v>142.93</v>
      </c>
      <c r="Y9">
        <v>0</v>
      </c>
      <c r="Z9">
        <v>0</v>
      </c>
      <c r="AA9">
        <v>0</v>
      </c>
      <c r="AB9">
        <v>1.93</v>
      </c>
      <c r="AC9">
        <v>0</v>
      </c>
      <c r="AD9">
        <v>8.7799999999999994</v>
      </c>
      <c r="AE9">
        <v>31.77</v>
      </c>
      <c r="AF9">
        <v>8.5500000000000007</v>
      </c>
      <c r="AG9">
        <v>40.14</v>
      </c>
      <c r="AH9">
        <v>20.99</v>
      </c>
      <c r="AI9">
        <v>0</v>
      </c>
      <c r="AJ9">
        <v>0</v>
      </c>
      <c r="AK9">
        <v>50.02</v>
      </c>
      <c r="AL9">
        <v>25.76</v>
      </c>
      <c r="AM9">
        <v>0</v>
      </c>
      <c r="AN9">
        <v>0</v>
      </c>
      <c r="AO9">
        <v>0</v>
      </c>
      <c r="AP9">
        <v>7.4</v>
      </c>
      <c r="AQ9">
        <v>14.39</v>
      </c>
      <c r="AR9">
        <v>2.13</v>
      </c>
      <c r="AS9">
        <v>4.4000000000000004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1967.5400000000004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327.17</v>
      </c>
      <c r="L10">
        <v>257.76</v>
      </c>
      <c r="M10">
        <v>88.67</v>
      </c>
      <c r="N10">
        <v>114.46</v>
      </c>
      <c r="O10">
        <v>119.82</v>
      </c>
      <c r="P10">
        <v>134.62</v>
      </c>
      <c r="Q10">
        <v>19.82</v>
      </c>
      <c r="R10">
        <v>40.869999999999997</v>
      </c>
      <c r="S10">
        <v>25.43</v>
      </c>
      <c r="T10">
        <v>0</v>
      </c>
      <c r="U10">
        <v>395.76</v>
      </c>
      <c r="V10">
        <v>20.05</v>
      </c>
      <c r="W10">
        <v>42.71</v>
      </c>
      <c r="X10">
        <v>142.93</v>
      </c>
      <c r="Y10">
        <v>0</v>
      </c>
      <c r="Z10">
        <v>0</v>
      </c>
      <c r="AA10">
        <v>0</v>
      </c>
      <c r="AB10">
        <v>1.93</v>
      </c>
      <c r="AC10">
        <v>0</v>
      </c>
      <c r="AD10">
        <v>8.7799999999999994</v>
      </c>
      <c r="AE10">
        <v>31.77</v>
      </c>
      <c r="AF10">
        <v>8.5500000000000007</v>
      </c>
      <c r="AG10">
        <v>40.14</v>
      </c>
      <c r="AH10">
        <v>20.99</v>
      </c>
      <c r="AI10">
        <v>0</v>
      </c>
      <c r="AJ10">
        <v>0</v>
      </c>
      <c r="AK10">
        <v>50.02</v>
      </c>
      <c r="AL10">
        <v>12.32</v>
      </c>
      <c r="AM10">
        <v>0</v>
      </c>
      <c r="AN10">
        <v>0</v>
      </c>
      <c r="AO10">
        <v>0</v>
      </c>
      <c r="AP10">
        <v>7.4</v>
      </c>
      <c r="AQ10">
        <v>14.39</v>
      </c>
      <c r="AR10">
        <v>2.13</v>
      </c>
      <c r="AS10">
        <v>4.4000000000000004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1947.3500000000004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291.99</v>
      </c>
      <c r="L11">
        <v>236.56</v>
      </c>
      <c r="M11">
        <v>88.67</v>
      </c>
      <c r="N11">
        <v>114.46</v>
      </c>
      <c r="O11">
        <v>119.82</v>
      </c>
      <c r="P11">
        <v>134.62</v>
      </c>
      <c r="Q11">
        <v>17.68</v>
      </c>
      <c r="R11">
        <v>36.270000000000003</v>
      </c>
      <c r="S11">
        <v>22.83</v>
      </c>
      <c r="T11">
        <v>0</v>
      </c>
      <c r="U11">
        <v>395.76</v>
      </c>
      <c r="V11">
        <v>20.05</v>
      </c>
      <c r="W11">
        <v>42.71</v>
      </c>
      <c r="X11">
        <v>142.93</v>
      </c>
      <c r="Y11">
        <v>0</v>
      </c>
      <c r="Z11">
        <v>0</v>
      </c>
      <c r="AA11">
        <v>0</v>
      </c>
      <c r="AB11">
        <v>1.93</v>
      </c>
      <c r="AC11">
        <v>0</v>
      </c>
      <c r="AD11">
        <v>8.7799999999999994</v>
      </c>
      <c r="AE11">
        <v>15.88</v>
      </c>
      <c r="AF11">
        <v>8.5500000000000007</v>
      </c>
      <c r="AG11">
        <v>40.14</v>
      </c>
      <c r="AH11">
        <v>20.99</v>
      </c>
      <c r="AI11">
        <v>0</v>
      </c>
      <c r="AJ11">
        <v>0</v>
      </c>
      <c r="AK11">
        <v>50.02</v>
      </c>
      <c r="AL11">
        <v>2.25</v>
      </c>
      <c r="AM11">
        <v>0</v>
      </c>
      <c r="AN11">
        <v>0</v>
      </c>
      <c r="AO11">
        <v>0</v>
      </c>
      <c r="AP11">
        <v>11.48</v>
      </c>
      <c r="AQ11">
        <v>14.39</v>
      </c>
      <c r="AR11">
        <v>2.13</v>
      </c>
      <c r="AS11">
        <v>4.4000000000000004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1859.7500000000005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287.08</v>
      </c>
      <c r="L12">
        <v>238.48</v>
      </c>
      <c r="M12">
        <v>88.67</v>
      </c>
      <c r="N12">
        <v>114.46</v>
      </c>
      <c r="O12">
        <v>119.82</v>
      </c>
      <c r="P12">
        <v>134.62</v>
      </c>
      <c r="Q12">
        <v>17.68</v>
      </c>
      <c r="R12">
        <v>36.270000000000003</v>
      </c>
      <c r="S12">
        <v>22.83</v>
      </c>
      <c r="T12">
        <v>0</v>
      </c>
      <c r="U12">
        <v>395.76</v>
      </c>
      <c r="V12">
        <v>20.05</v>
      </c>
      <c r="W12">
        <v>42.71</v>
      </c>
      <c r="X12">
        <v>142.93</v>
      </c>
      <c r="Y12">
        <v>0</v>
      </c>
      <c r="Z12">
        <v>0</v>
      </c>
      <c r="AA12">
        <v>0</v>
      </c>
      <c r="AB12">
        <v>1.93</v>
      </c>
      <c r="AC12">
        <v>0</v>
      </c>
      <c r="AD12">
        <v>8.7799999999999994</v>
      </c>
      <c r="AE12">
        <v>15.88</v>
      </c>
      <c r="AF12">
        <v>8.5500000000000007</v>
      </c>
      <c r="AG12">
        <v>40.14</v>
      </c>
      <c r="AH12">
        <v>0</v>
      </c>
      <c r="AI12">
        <v>0</v>
      </c>
      <c r="AJ12">
        <v>0</v>
      </c>
      <c r="AK12">
        <v>50.02</v>
      </c>
      <c r="AL12">
        <v>2.25</v>
      </c>
      <c r="AM12">
        <v>0</v>
      </c>
      <c r="AN12">
        <v>0</v>
      </c>
      <c r="AO12">
        <v>0</v>
      </c>
      <c r="AP12">
        <v>11.48</v>
      </c>
      <c r="AQ12">
        <v>14.39</v>
      </c>
      <c r="AR12">
        <v>2.13</v>
      </c>
      <c r="AS12">
        <v>4.4000000000000004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1835.7700000000004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287.08</v>
      </c>
      <c r="L13">
        <v>250.05</v>
      </c>
      <c r="M13">
        <v>88.67</v>
      </c>
      <c r="N13">
        <v>114.46</v>
      </c>
      <c r="O13">
        <v>119.82</v>
      </c>
      <c r="P13">
        <v>134.62</v>
      </c>
      <c r="Q13">
        <v>14.93</v>
      </c>
      <c r="R13">
        <v>30.62</v>
      </c>
      <c r="S13">
        <v>19.309999999999999</v>
      </c>
      <c r="T13">
        <v>0</v>
      </c>
      <c r="U13">
        <v>395.76</v>
      </c>
      <c r="V13">
        <v>17.850000000000001</v>
      </c>
      <c r="W13">
        <v>37.65</v>
      </c>
      <c r="X13">
        <v>141.32</v>
      </c>
      <c r="Y13">
        <v>0</v>
      </c>
      <c r="Z13">
        <v>0</v>
      </c>
      <c r="AA13">
        <v>0</v>
      </c>
      <c r="AB13">
        <v>1.93</v>
      </c>
      <c r="AC13">
        <v>0</v>
      </c>
      <c r="AD13">
        <v>8.7799999999999994</v>
      </c>
      <c r="AE13">
        <v>15.88</v>
      </c>
      <c r="AF13">
        <v>8.5500000000000007</v>
      </c>
      <c r="AG13">
        <v>40.14</v>
      </c>
      <c r="AH13">
        <v>0</v>
      </c>
      <c r="AI13">
        <v>0</v>
      </c>
      <c r="AJ13">
        <v>0</v>
      </c>
      <c r="AK13">
        <v>50.02</v>
      </c>
      <c r="AL13">
        <v>2.25</v>
      </c>
      <c r="AM13">
        <v>0</v>
      </c>
      <c r="AN13">
        <v>0</v>
      </c>
      <c r="AO13">
        <v>0</v>
      </c>
      <c r="AP13">
        <v>6.79</v>
      </c>
      <c r="AQ13">
        <v>14.39</v>
      </c>
      <c r="AR13">
        <v>2.13</v>
      </c>
      <c r="AS13">
        <v>4.4000000000000004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1821.8600000000001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287.08</v>
      </c>
      <c r="L14">
        <v>239.45</v>
      </c>
      <c r="M14">
        <v>88.67</v>
      </c>
      <c r="N14">
        <v>114.46</v>
      </c>
      <c r="O14">
        <v>119.82</v>
      </c>
      <c r="P14">
        <v>134.62</v>
      </c>
      <c r="Q14">
        <v>14.93</v>
      </c>
      <c r="R14">
        <v>30.62</v>
      </c>
      <c r="S14">
        <v>19.309999999999999</v>
      </c>
      <c r="T14">
        <v>0</v>
      </c>
      <c r="U14">
        <v>395.76</v>
      </c>
      <c r="V14">
        <v>17.850000000000001</v>
      </c>
      <c r="W14">
        <v>37.65</v>
      </c>
      <c r="X14">
        <v>141.32</v>
      </c>
      <c r="Y14">
        <v>0</v>
      </c>
      <c r="Z14">
        <v>0</v>
      </c>
      <c r="AA14">
        <v>0</v>
      </c>
      <c r="AB14">
        <v>1.93</v>
      </c>
      <c r="AC14">
        <v>0</v>
      </c>
      <c r="AD14">
        <v>8.7799999999999994</v>
      </c>
      <c r="AE14">
        <v>15.88</v>
      </c>
      <c r="AF14">
        <v>8.5500000000000007</v>
      </c>
      <c r="AG14">
        <v>40.14</v>
      </c>
      <c r="AH14">
        <v>0</v>
      </c>
      <c r="AI14">
        <v>0</v>
      </c>
      <c r="AJ14">
        <v>0</v>
      </c>
      <c r="AK14">
        <v>50.02</v>
      </c>
      <c r="AL14">
        <v>2.25</v>
      </c>
      <c r="AM14">
        <v>0</v>
      </c>
      <c r="AN14">
        <v>0</v>
      </c>
      <c r="AO14">
        <v>0</v>
      </c>
      <c r="AP14">
        <v>6.79</v>
      </c>
      <c r="AQ14">
        <v>14.39</v>
      </c>
      <c r="AR14">
        <v>2.13</v>
      </c>
      <c r="AS14">
        <v>4.4000000000000004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1811.2600000000002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287.08</v>
      </c>
      <c r="L15">
        <v>236.56</v>
      </c>
      <c r="M15">
        <v>88.67</v>
      </c>
      <c r="N15">
        <v>114.46</v>
      </c>
      <c r="O15">
        <v>119.82</v>
      </c>
      <c r="P15">
        <v>134.62</v>
      </c>
      <c r="Q15">
        <v>14.93</v>
      </c>
      <c r="R15">
        <v>30.62</v>
      </c>
      <c r="S15">
        <v>19.309999999999999</v>
      </c>
      <c r="T15">
        <v>0</v>
      </c>
      <c r="U15">
        <v>395.76</v>
      </c>
      <c r="V15">
        <v>17.850000000000001</v>
      </c>
      <c r="W15">
        <v>37.65</v>
      </c>
      <c r="X15">
        <v>142.93</v>
      </c>
      <c r="Y15">
        <v>0</v>
      </c>
      <c r="Z15">
        <v>0</v>
      </c>
      <c r="AA15">
        <v>0</v>
      </c>
      <c r="AB15">
        <v>1.93</v>
      </c>
      <c r="AC15">
        <v>0</v>
      </c>
      <c r="AD15">
        <v>8.7799999999999994</v>
      </c>
      <c r="AE15">
        <v>15.88</v>
      </c>
      <c r="AF15">
        <v>8.5500000000000007</v>
      </c>
      <c r="AG15">
        <v>40.14</v>
      </c>
      <c r="AH15">
        <v>0</v>
      </c>
      <c r="AI15">
        <v>0</v>
      </c>
      <c r="AJ15">
        <v>0</v>
      </c>
      <c r="AK15">
        <v>50.02</v>
      </c>
      <c r="AL15">
        <v>2.25</v>
      </c>
      <c r="AM15">
        <v>0</v>
      </c>
      <c r="AN15">
        <v>0</v>
      </c>
      <c r="AO15">
        <v>0</v>
      </c>
      <c r="AP15">
        <v>6.79</v>
      </c>
      <c r="AQ15">
        <v>14.39</v>
      </c>
      <c r="AR15">
        <v>2.13</v>
      </c>
      <c r="AS15">
        <v>4.4000000000000004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1809.9800000000002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287.08</v>
      </c>
      <c r="L16">
        <v>236.56</v>
      </c>
      <c r="M16">
        <v>88.67</v>
      </c>
      <c r="N16">
        <v>114.46</v>
      </c>
      <c r="O16">
        <v>119.82</v>
      </c>
      <c r="P16">
        <v>134.62</v>
      </c>
      <c r="Q16">
        <v>14.93</v>
      </c>
      <c r="R16">
        <v>30.62</v>
      </c>
      <c r="S16">
        <v>19.309999999999999</v>
      </c>
      <c r="T16">
        <v>0</v>
      </c>
      <c r="U16">
        <v>395.76</v>
      </c>
      <c r="V16">
        <v>17.850000000000001</v>
      </c>
      <c r="W16">
        <v>37.65</v>
      </c>
      <c r="X16">
        <v>142.93</v>
      </c>
      <c r="Y16">
        <v>0</v>
      </c>
      <c r="Z16">
        <v>0</v>
      </c>
      <c r="AA16">
        <v>0</v>
      </c>
      <c r="AB16">
        <v>1.93</v>
      </c>
      <c r="AC16">
        <v>0</v>
      </c>
      <c r="AD16">
        <v>8.7799999999999994</v>
      </c>
      <c r="AE16">
        <v>15.88</v>
      </c>
      <c r="AF16">
        <v>8.5500000000000007</v>
      </c>
      <c r="AG16">
        <v>40.14</v>
      </c>
      <c r="AH16">
        <v>0</v>
      </c>
      <c r="AI16">
        <v>0</v>
      </c>
      <c r="AJ16">
        <v>0</v>
      </c>
      <c r="AK16">
        <v>50.02</v>
      </c>
      <c r="AL16">
        <v>2.25</v>
      </c>
      <c r="AM16">
        <v>0</v>
      </c>
      <c r="AN16">
        <v>0</v>
      </c>
      <c r="AO16">
        <v>0</v>
      </c>
      <c r="AP16">
        <v>6.79</v>
      </c>
      <c r="AQ16">
        <v>14.39</v>
      </c>
      <c r="AR16">
        <v>2.13</v>
      </c>
      <c r="AS16">
        <v>4.4000000000000004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1809.9800000000002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287.08</v>
      </c>
      <c r="L17">
        <v>236.56</v>
      </c>
      <c r="M17">
        <v>88.67</v>
      </c>
      <c r="N17">
        <v>114.46</v>
      </c>
      <c r="O17">
        <v>119.82</v>
      </c>
      <c r="P17">
        <v>134.62</v>
      </c>
      <c r="Q17">
        <v>14.93</v>
      </c>
      <c r="R17">
        <v>30.62</v>
      </c>
      <c r="S17">
        <v>19.309999999999999</v>
      </c>
      <c r="T17">
        <v>0</v>
      </c>
      <c r="U17">
        <v>395.76</v>
      </c>
      <c r="V17">
        <v>17.850000000000001</v>
      </c>
      <c r="W17">
        <v>37.65</v>
      </c>
      <c r="X17">
        <v>142.93</v>
      </c>
      <c r="Y17">
        <v>0</v>
      </c>
      <c r="Z17">
        <v>0</v>
      </c>
      <c r="AA17">
        <v>0</v>
      </c>
      <c r="AB17">
        <v>1.93</v>
      </c>
      <c r="AC17">
        <v>0</v>
      </c>
      <c r="AD17">
        <v>8.7799999999999994</v>
      </c>
      <c r="AE17">
        <v>15.88</v>
      </c>
      <c r="AF17">
        <v>8.5500000000000007</v>
      </c>
      <c r="AG17">
        <v>40.14</v>
      </c>
      <c r="AH17">
        <v>0</v>
      </c>
      <c r="AI17">
        <v>0</v>
      </c>
      <c r="AJ17">
        <v>0</v>
      </c>
      <c r="AK17">
        <v>50.02</v>
      </c>
      <c r="AL17">
        <v>2.25</v>
      </c>
      <c r="AM17">
        <v>0</v>
      </c>
      <c r="AN17">
        <v>0</v>
      </c>
      <c r="AO17">
        <v>0</v>
      </c>
      <c r="AP17">
        <v>6.79</v>
      </c>
      <c r="AQ17">
        <v>14.39</v>
      </c>
      <c r="AR17">
        <v>2.13</v>
      </c>
      <c r="AS17">
        <v>4.4000000000000004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1809.9800000000002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287.08</v>
      </c>
      <c r="L18">
        <v>236.56</v>
      </c>
      <c r="M18">
        <v>88.67</v>
      </c>
      <c r="N18">
        <v>114.46</v>
      </c>
      <c r="O18">
        <v>119.82</v>
      </c>
      <c r="P18">
        <v>134.62</v>
      </c>
      <c r="Q18">
        <v>14.93</v>
      </c>
      <c r="R18">
        <v>30.62</v>
      </c>
      <c r="S18">
        <v>19.309999999999999</v>
      </c>
      <c r="T18">
        <v>0</v>
      </c>
      <c r="U18">
        <v>395.76</v>
      </c>
      <c r="V18">
        <v>17.850000000000001</v>
      </c>
      <c r="W18">
        <v>37.65</v>
      </c>
      <c r="X18">
        <v>138.43</v>
      </c>
      <c r="Y18">
        <v>0</v>
      </c>
      <c r="Z18">
        <v>0</v>
      </c>
      <c r="AA18">
        <v>0</v>
      </c>
      <c r="AB18">
        <v>1.93</v>
      </c>
      <c r="AC18">
        <v>0</v>
      </c>
      <c r="AD18">
        <v>8.7799999999999994</v>
      </c>
      <c r="AE18">
        <v>15.88</v>
      </c>
      <c r="AF18">
        <v>8.5500000000000007</v>
      </c>
      <c r="AG18">
        <v>40.14</v>
      </c>
      <c r="AH18">
        <v>20.99</v>
      </c>
      <c r="AI18">
        <v>0</v>
      </c>
      <c r="AJ18">
        <v>0</v>
      </c>
      <c r="AK18">
        <v>50.02</v>
      </c>
      <c r="AL18">
        <v>2.25</v>
      </c>
      <c r="AM18">
        <v>0</v>
      </c>
      <c r="AN18">
        <v>0</v>
      </c>
      <c r="AO18">
        <v>0</v>
      </c>
      <c r="AP18">
        <v>6.79</v>
      </c>
      <c r="AQ18">
        <v>14.39</v>
      </c>
      <c r="AR18">
        <v>2.13</v>
      </c>
      <c r="AS18">
        <v>4.4000000000000004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1826.4700000000003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287.08</v>
      </c>
      <c r="L19">
        <v>236.56</v>
      </c>
      <c r="M19">
        <v>88.67</v>
      </c>
      <c r="N19">
        <v>114.46</v>
      </c>
      <c r="O19">
        <v>119.82</v>
      </c>
      <c r="P19">
        <v>134.62</v>
      </c>
      <c r="Q19">
        <v>14.93</v>
      </c>
      <c r="R19">
        <v>30.62</v>
      </c>
      <c r="S19">
        <v>19.309999999999999</v>
      </c>
      <c r="T19">
        <v>0</v>
      </c>
      <c r="U19">
        <v>395.76</v>
      </c>
      <c r="V19">
        <v>17.850000000000001</v>
      </c>
      <c r="W19">
        <v>37.65</v>
      </c>
      <c r="X19">
        <v>138.43</v>
      </c>
      <c r="Y19">
        <v>0</v>
      </c>
      <c r="Z19">
        <v>0</v>
      </c>
      <c r="AA19">
        <v>0</v>
      </c>
      <c r="AB19">
        <v>1.93</v>
      </c>
      <c r="AC19">
        <v>0</v>
      </c>
      <c r="AD19">
        <v>8.7799999999999994</v>
      </c>
      <c r="AE19">
        <v>15.88</v>
      </c>
      <c r="AF19">
        <v>8.5500000000000007</v>
      </c>
      <c r="AG19">
        <v>40.14</v>
      </c>
      <c r="AH19">
        <v>20.99</v>
      </c>
      <c r="AI19">
        <v>0</v>
      </c>
      <c r="AJ19">
        <v>0</v>
      </c>
      <c r="AK19">
        <v>50.02</v>
      </c>
      <c r="AL19">
        <v>2.25</v>
      </c>
      <c r="AM19">
        <v>0</v>
      </c>
      <c r="AN19">
        <v>0</v>
      </c>
      <c r="AO19">
        <v>0</v>
      </c>
      <c r="AP19">
        <v>6.79</v>
      </c>
      <c r="AQ19">
        <v>14.39</v>
      </c>
      <c r="AR19">
        <v>2.13</v>
      </c>
      <c r="AS19">
        <v>4.4000000000000004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1826.4700000000003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287.08</v>
      </c>
      <c r="L20">
        <v>236.56</v>
      </c>
      <c r="M20">
        <v>88.67</v>
      </c>
      <c r="N20">
        <v>114.46</v>
      </c>
      <c r="O20">
        <v>119.82</v>
      </c>
      <c r="P20">
        <v>134.62</v>
      </c>
      <c r="Q20">
        <v>14.93</v>
      </c>
      <c r="R20">
        <v>30.62</v>
      </c>
      <c r="S20">
        <v>19.309999999999999</v>
      </c>
      <c r="T20">
        <v>0</v>
      </c>
      <c r="U20">
        <v>395.76</v>
      </c>
      <c r="V20">
        <v>17.850000000000001</v>
      </c>
      <c r="W20">
        <v>37.65</v>
      </c>
      <c r="X20">
        <v>138.43</v>
      </c>
      <c r="Y20">
        <v>0</v>
      </c>
      <c r="Z20">
        <v>0</v>
      </c>
      <c r="AA20">
        <v>0</v>
      </c>
      <c r="AB20">
        <v>1.93</v>
      </c>
      <c r="AC20">
        <v>0</v>
      </c>
      <c r="AD20">
        <v>8.7799999999999994</v>
      </c>
      <c r="AE20">
        <v>15.88</v>
      </c>
      <c r="AF20">
        <v>8.5500000000000007</v>
      </c>
      <c r="AG20">
        <v>40.14</v>
      </c>
      <c r="AH20">
        <v>20.99</v>
      </c>
      <c r="AI20">
        <v>0</v>
      </c>
      <c r="AJ20">
        <v>0</v>
      </c>
      <c r="AK20">
        <v>50.02</v>
      </c>
      <c r="AL20">
        <v>2.25</v>
      </c>
      <c r="AM20">
        <v>0</v>
      </c>
      <c r="AN20">
        <v>0</v>
      </c>
      <c r="AO20">
        <v>0</v>
      </c>
      <c r="AP20">
        <v>6.79</v>
      </c>
      <c r="AQ20">
        <v>14.39</v>
      </c>
      <c r="AR20">
        <v>2.13</v>
      </c>
      <c r="AS20">
        <v>4.4000000000000004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1826.4700000000003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287.08</v>
      </c>
      <c r="L21">
        <v>236.56</v>
      </c>
      <c r="M21">
        <v>88.67</v>
      </c>
      <c r="N21">
        <v>114.46</v>
      </c>
      <c r="O21">
        <v>119.82</v>
      </c>
      <c r="P21">
        <v>134.62</v>
      </c>
      <c r="Q21">
        <v>14.93</v>
      </c>
      <c r="R21">
        <v>30.62</v>
      </c>
      <c r="S21">
        <v>19.309999999999999</v>
      </c>
      <c r="T21">
        <v>0</v>
      </c>
      <c r="U21">
        <v>395.76</v>
      </c>
      <c r="V21">
        <v>14.59</v>
      </c>
      <c r="W21">
        <v>38.61</v>
      </c>
      <c r="X21">
        <v>142.93</v>
      </c>
      <c r="Y21">
        <v>0</v>
      </c>
      <c r="Z21">
        <v>0</v>
      </c>
      <c r="AA21">
        <v>0</v>
      </c>
      <c r="AB21">
        <v>1.93</v>
      </c>
      <c r="AC21">
        <v>0</v>
      </c>
      <c r="AD21">
        <v>8.7799999999999994</v>
      </c>
      <c r="AE21">
        <v>31.77</v>
      </c>
      <c r="AF21">
        <v>8.5500000000000007</v>
      </c>
      <c r="AG21">
        <v>40.14</v>
      </c>
      <c r="AH21">
        <v>20.99</v>
      </c>
      <c r="AI21">
        <v>0</v>
      </c>
      <c r="AJ21">
        <v>0</v>
      </c>
      <c r="AK21">
        <v>50.02</v>
      </c>
      <c r="AL21">
        <v>2.25</v>
      </c>
      <c r="AM21">
        <v>0</v>
      </c>
      <c r="AN21">
        <v>0</v>
      </c>
      <c r="AO21">
        <v>0</v>
      </c>
      <c r="AP21">
        <v>6.79</v>
      </c>
      <c r="AQ21">
        <v>14.39</v>
      </c>
      <c r="AR21">
        <v>2.13</v>
      </c>
      <c r="AS21">
        <v>4.4000000000000004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1844.56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287.08</v>
      </c>
      <c r="L22">
        <v>236.56</v>
      </c>
      <c r="M22">
        <v>88.67</v>
      </c>
      <c r="N22">
        <v>114.46</v>
      </c>
      <c r="O22">
        <v>119.82</v>
      </c>
      <c r="P22">
        <v>134.62</v>
      </c>
      <c r="Q22">
        <v>14.93</v>
      </c>
      <c r="R22">
        <v>30.62</v>
      </c>
      <c r="S22">
        <v>19.309999999999999</v>
      </c>
      <c r="T22">
        <v>0</v>
      </c>
      <c r="U22">
        <v>395.76</v>
      </c>
      <c r="V22">
        <v>14.59</v>
      </c>
      <c r="W22">
        <v>38.61</v>
      </c>
      <c r="X22">
        <v>142.93</v>
      </c>
      <c r="Y22">
        <v>0</v>
      </c>
      <c r="Z22">
        <v>0</v>
      </c>
      <c r="AA22">
        <v>0</v>
      </c>
      <c r="AB22">
        <v>1.93</v>
      </c>
      <c r="AC22">
        <v>0</v>
      </c>
      <c r="AD22">
        <v>8.7799999999999994</v>
      </c>
      <c r="AE22">
        <v>31.77</v>
      </c>
      <c r="AF22">
        <v>8.5500000000000007</v>
      </c>
      <c r="AG22">
        <v>40.14</v>
      </c>
      <c r="AH22">
        <v>20.99</v>
      </c>
      <c r="AI22">
        <v>0</v>
      </c>
      <c r="AJ22">
        <v>0</v>
      </c>
      <c r="AK22">
        <v>50.02</v>
      </c>
      <c r="AL22">
        <v>2.25</v>
      </c>
      <c r="AM22">
        <v>0</v>
      </c>
      <c r="AN22">
        <v>0</v>
      </c>
      <c r="AO22">
        <v>0</v>
      </c>
      <c r="AP22">
        <v>6.79</v>
      </c>
      <c r="AQ22">
        <v>14.39</v>
      </c>
      <c r="AR22">
        <v>2.13</v>
      </c>
      <c r="AS22">
        <v>4.4000000000000004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1844.56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287.08</v>
      </c>
      <c r="L23">
        <v>236.56</v>
      </c>
      <c r="M23">
        <v>88.67</v>
      </c>
      <c r="N23">
        <v>114.46</v>
      </c>
      <c r="O23">
        <v>119.82</v>
      </c>
      <c r="P23">
        <v>134.62</v>
      </c>
      <c r="Q23">
        <v>14.93</v>
      </c>
      <c r="R23">
        <v>30.62</v>
      </c>
      <c r="S23">
        <v>19.309999999999999</v>
      </c>
      <c r="T23">
        <v>0</v>
      </c>
      <c r="U23">
        <v>395.76</v>
      </c>
      <c r="V23">
        <v>16.79</v>
      </c>
      <c r="W23">
        <v>39.46</v>
      </c>
      <c r="X23">
        <v>142.93</v>
      </c>
      <c r="Y23">
        <v>0</v>
      </c>
      <c r="Z23">
        <v>0</v>
      </c>
      <c r="AA23">
        <v>0</v>
      </c>
      <c r="AB23">
        <v>1.93</v>
      </c>
      <c r="AC23">
        <v>0</v>
      </c>
      <c r="AD23">
        <v>8.7799999999999994</v>
      </c>
      <c r="AE23">
        <v>47.64</v>
      </c>
      <c r="AF23">
        <v>8.5500000000000007</v>
      </c>
      <c r="AG23">
        <v>40.14</v>
      </c>
      <c r="AH23">
        <v>41.08</v>
      </c>
      <c r="AI23">
        <v>0</v>
      </c>
      <c r="AJ23">
        <v>0</v>
      </c>
      <c r="AK23">
        <v>50.02</v>
      </c>
      <c r="AL23">
        <v>2.25</v>
      </c>
      <c r="AM23">
        <v>0</v>
      </c>
      <c r="AN23">
        <v>0</v>
      </c>
      <c r="AO23">
        <v>0</v>
      </c>
      <c r="AP23">
        <v>6.79</v>
      </c>
      <c r="AQ23">
        <v>14.39</v>
      </c>
      <c r="AR23">
        <v>2.13</v>
      </c>
      <c r="AS23">
        <v>4.4000000000000004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1883.5700000000002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287.08</v>
      </c>
      <c r="L24">
        <v>236.56</v>
      </c>
      <c r="M24">
        <v>88.67</v>
      </c>
      <c r="N24">
        <v>114.46</v>
      </c>
      <c r="O24">
        <v>119.82</v>
      </c>
      <c r="P24">
        <v>134.62</v>
      </c>
      <c r="Q24">
        <v>14.93</v>
      </c>
      <c r="R24">
        <v>30.62</v>
      </c>
      <c r="S24">
        <v>19.309999999999999</v>
      </c>
      <c r="T24">
        <v>0</v>
      </c>
      <c r="U24">
        <v>395.76</v>
      </c>
      <c r="V24">
        <v>16.79</v>
      </c>
      <c r="W24">
        <v>42.71</v>
      </c>
      <c r="X24">
        <v>142.93</v>
      </c>
      <c r="Y24">
        <v>0</v>
      </c>
      <c r="Z24">
        <v>1.06</v>
      </c>
      <c r="AA24">
        <v>0</v>
      </c>
      <c r="AB24">
        <v>1.93</v>
      </c>
      <c r="AC24">
        <v>9.33</v>
      </c>
      <c r="AD24">
        <v>8.7799999999999994</v>
      </c>
      <c r="AE24">
        <v>47.64</v>
      </c>
      <c r="AF24">
        <v>8.5500000000000007</v>
      </c>
      <c r="AG24">
        <v>40.14</v>
      </c>
      <c r="AH24">
        <v>67.63</v>
      </c>
      <c r="AI24">
        <v>0</v>
      </c>
      <c r="AJ24">
        <v>0</v>
      </c>
      <c r="AK24">
        <v>50.02</v>
      </c>
      <c r="AL24">
        <v>2.25</v>
      </c>
      <c r="AM24">
        <v>0</v>
      </c>
      <c r="AN24">
        <v>0</v>
      </c>
      <c r="AO24">
        <v>0</v>
      </c>
      <c r="AP24">
        <v>6.79</v>
      </c>
      <c r="AQ24">
        <v>14.39</v>
      </c>
      <c r="AR24">
        <v>2.13</v>
      </c>
      <c r="AS24">
        <v>4.4000000000000004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1923.76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287.08</v>
      </c>
      <c r="L25">
        <v>236.56</v>
      </c>
      <c r="M25">
        <v>88.67</v>
      </c>
      <c r="N25">
        <v>114.46</v>
      </c>
      <c r="O25">
        <v>119.82</v>
      </c>
      <c r="P25">
        <v>134.62</v>
      </c>
      <c r="Q25">
        <v>14.93</v>
      </c>
      <c r="R25">
        <v>30.62</v>
      </c>
      <c r="S25">
        <v>19.309999999999999</v>
      </c>
      <c r="T25">
        <v>0</v>
      </c>
      <c r="U25">
        <v>395.76</v>
      </c>
      <c r="V25">
        <v>16.79</v>
      </c>
      <c r="W25">
        <v>42.71</v>
      </c>
      <c r="X25">
        <v>142.93</v>
      </c>
      <c r="Y25">
        <v>0</v>
      </c>
      <c r="Z25">
        <v>6.28</v>
      </c>
      <c r="AA25">
        <v>0</v>
      </c>
      <c r="AB25">
        <v>3.86</v>
      </c>
      <c r="AC25">
        <v>9.33</v>
      </c>
      <c r="AD25">
        <v>17.57</v>
      </c>
      <c r="AE25">
        <v>47.64</v>
      </c>
      <c r="AF25">
        <v>8.5500000000000007</v>
      </c>
      <c r="AG25">
        <v>40.14</v>
      </c>
      <c r="AH25">
        <v>82.14</v>
      </c>
      <c r="AI25">
        <v>0</v>
      </c>
      <c r="AJ25">
        <v>0</v>
      </c>
      <c r="AK25">
        <v>50.02</v>
      </c>
      <c r="AL25">
        <v>2.25</v>
      </c>
      <c r="AM25">
        <v>0</v>
      </c>
      <c r="AN25">
        <v>0</v>
      </c>
      <c r="AO25">
        <v>0</v>
      </c>
      <c r="AP25">
        <v>6.79</v>
      </c>
      <c r="AQ25">
        <v>14.39</v>
      </c>
      <c r="AR25">
        <v>2.13</v>
      </c>
      <c r="AS25">
        <v>4.4000000000000004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1954.21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287.08</v>
      </c>
      <c r="L26">
        <v>236.56</v>
      </c>
      <c r="M26">
        <v>88.67</v>
      </c>
      <c r="N26">
        <v>114.46</v>
      </c>
      <c r="O26">
        <v>119.82</v>
      </c>
      <c r="P26">
        <v>134.62</v>
      </c>
      <c r="Q26">
        <v>14.93</v>
      </c>
      <c r="R26">
        <v>35.22</v>
      </c>
      <c r="S26">
        <v>19.309999999999999</v>
      </c>
      <c r="T26">
        <v>0</v>
      </c>
      <c r="U26">
        <v>395.76</v>
      </c>
      <c r="V26">
        <v>16.79</v>
      </c>
      <c r="W26">
        <v>42.71</v>
      </c>
      <c r="X26">
        <v>142.93</v>
      </c>
      <c r="Y26">
        <v>0</v>
      </c>
      <c r="Z26">
        <v>6.28</v>
      </c>
      <c r="AA26">
        <v>11.42</v>
      </c>
      <c r="AB26">
        <v>11.57</v>
      </c>
      <c r="AC26">
        <v>18.66</v>
      </c>
      <c r="AD26">
        <v>26.49</v>
      </c>
      <c r="AE26">
        <v>47.64</v>
      </c>
      <c r="AF26">
        <v>8.5500000000000007</v>
      </c>
      <c r="AG26">
        <v>40.14</v>
      </c>
      <c r="AH26">
        <v>109.53</v>
      </c>
      <c r="AI26">
        <v>2.46</v>
      </c>
      <c r="AJ26">
        <v>0</v>
      </c>
      <c r="AK26">
        <v>50.02</v>
      </c>
      <c r="AL26">
        <v>2.25</v>
      </c>
      <c r="AM26">
        <v>0</v>
      </c>
      <c r="AN26">
        <v>0</v>
      </c>
      <c r="AO26">
        <v>0</v>
      </c>
      <c r="AP26">
        <v>6.79</v>
      </c>
      <c r="AQ26">
        <v>14.39</v>
      </c>
      <c r="AR26">
        <v>2.13</v>
      </c>
      <c r="AS26">
        <v>4.4000000000000004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2026.0400000000004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251.9</v>
      </c>
      <c r="L27">
        <v>236.56</v>
      </c>
      <c r="M27">
        <v>88.67</v>
      </c>
      <c r="N27">
        <v>114.46</v>
      </c>
      <c r="O27">
        <v>119.82</v>
      </c>
      <c r="P27">
        <v>134.62</v>
      </c>
      <c r="Q27">
        <v>14.93</v>
      </c>
      <c r="R27">
        <v>35.22</v>
      </c>
      <c r="S27">
        <v>19.309999999999999</v>
      </c>
      <c r="T27">
        <v>0</v>
      </c>
      <c r="U27">
        <v>395.76</v>
      </c>
      <c r="V27">
        <v>16.79</v>
      </c>
      <c r="W27">
        <v>42.71</v>
      </c>
      <c r="X27">
        <v>142.93</v>
      </c>
      <c r="Y27">
        <v>0</v>
      </c>
      <c r="Z27">
        <v>18.850000000000001</v>
      </c>
      <c r="AA27">
        <v>13.54</v>
      </c>
      <c r="AB27">
        <v>38.08</v>
      </c>
      <c r="AC27">
        <v>28.01</v>
      </c>
      <c r="AD27">
        <v>36.29</v>
      </c>
      <c r="AE27">
        <v>47.64</v>
      </c>
      <c r="AF27">
        <v>19.010000000000002</v>
      </c>
      <c r="AG27">
        <v>40.14</v>
      </c>
      <c r="AH27">
        <v>135.26</v>
      </c>
      <c r="AI27">
        <v>4.91</v>
      </c>
      <c r="AJ27">
        <v>0</v>
      </c>
      <c r="AK27">
        <v>50.02</v>
      </c>
      <c r="AL27">
        <v>12.32</v>
      </c>
      <c r="AM27">
        <v>0</v>
      </c>
      <c r="AN27">
        <v>0</v>
      </c>
      <c r="AO27">
        <v>0</v>
      </c>
      <c r="AP27">
        <v>11.48</v>
      </c>
      <c r="AQ27">
        <v>30</v>
      </c>
      <c r="AR27">
        <v>2.13</v>
      </c>
      <c r="AS27">
        <v>4.4000000000000004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2120.2200000000003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195.7</v>
      </c>
      <c r="L28">
        <v>236.56</v>
      </c>
      <c r="M28">
        <v>88.67</v>
      </c>
      <c r="N28">
        <v>114.46</v>
      </c>
      <c r="O28">
        <v>119.82</v>
      </c>
      <c r="P28">
        <v>134.62</v>
      </c>
      <c r="Q28">
        <v>14.93</v>
      </c>
      <c r="R28">
        <v>30.62</v>
      </c>
      <c r="S28">
        <v>19.309999999999999</v>
      </c>
      <c r="T28">
        <v>0</v>
      </c>
      <c r="U28">
        <v>395.76</v>
      </c>
      <c r="V28">
        <v>16.79</v>
      </c>
      <c r="W28">
        <v>42.71</v>
      </c>
      <c r="X28">
        <v>142.93</v>
      </c>
      <c r="Y28">
        <v>0</v>
      </c>
      <c r="Z28">
        <v>18.850000000000001</v>
      </c>
      <c r="AA28">
        <v>13.54</v>
      </c>
      <c r="AB28">
        <v>38.08</v>
      </c>
      <c r="AC28">
        <v>28.01</v>
      </c>
      <c r="AD28">
        <v>36.29</v>
      </c>
      <c r="AE28">
        <v>47.64</v>
      </c>
      <c r="AF28">
        <v>19.010000000000002</v>
      </c>
      <c r="AG28">
        <v>40.14</v>
      </c>
      <c r="AH28">
        <v>135.26</v>
      </c>
      <c r="AI28">
        <v>31.9</v>
      </c>
      <c r="AJ28">
        <v>0</v>
      </c>
      <c r="AK28">
        <v>50.02</v>
      </c>
      <c r="AL28">
        <v>76.510000000000005</v>
      </c>
      <c r="AM28">
        <v>0</v>
      </c>
      <c r="AN28">
        <v>0</v>
      </c>
      <c r="AO28">
        <v>0</v>
      </c>
      <c r="AP28">
        <v>11.48</v>
      </c>
      <c r="AQ28">
        <v>30</v>
      </c>
      <c r="AR28">
        <v>3.19</v>
      </c>
      <c r="AS28">
        <v>4.4000000000000004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2151.6600000000003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181.06</v>
      </c>
      <c r="L29">
        <v>236.56</v>
      </c>
      <c r="M29">
        <v>88.67</v>
      </c>
      <c r="N29">
        <v>114.46</v>
      </c>
      <c r="O29">
        <v>119.82</v>
      </c>
      <c r="P29">
        <v>134.62</v>
      </c>
      <c r="Q29">
        <v>14.93</v>
      </c>
      <c r="R29">
        <v>30.62</v>
      </c>
      <c r="S29">
        <v>19.309999999999999</v>
      </c>
      <c r="T29">
        <v>0</v>
      </c>
      <c r="U29">
        <v>395.76</v>
      </c>
      <c r="V29">
        <v>16.79</v>
      </c>
      <c r="W29">
        <v>42.71</v>
      </c>
      <c r="X29">
        <v>142.93</v>
      </c>
      <c r="Y29">
        <v>0</v>
      </c>
      <c r="Z29">
        <v>18.850000000000001</v>
      </c>
      <c r="AA29">
        <v>13.54</v>
      </c>
      <c r="AB29">
        <v>38.08</v>
      </c>
      <c r="AC29">
        <v>28.01</v>
      </c>
      <c r="AD29">
        <v>36.29</v>
      </c>
      <c r="AE29">
        <v>47.64</v>
      </c>
      <c r="AF29">
        <v>19.010000000000002</v>
      </c>
      <c r="AG29">
        <v>40.14</v>
      </c>
      <c r="AH29">
        <v>135.26</v>
      </c>
      <c r="AI29">
        <v>31.9</v>
      </c>
      <c r="AJ29">
        <v>0</v>
      </c>
      <c r="AK29">
        <v>50.02</v>
      </c>
      <c r="AL29">
        <v>76.510000000000005</v>
      </c>
      <c r="AM29">
        <v>0</v>
      </c>
      <c r="AN29">
        <v>0</v>
      </c>
      <c r="AO29">
        <v>0</v>
      </c>
      <c r="AP29">
        <v>8.64</v>
      </c>
      <c r="AQ29">
        <v>30</v>
      </c>
      <c r="AR29">
        <v>37.770000000000003</v>
      </c>
      <c r="AS29">
        <v>4.4000000000000004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2168.7600000000002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186.06</v>
      </c>
      <c r="L30">
        <v>236.56</v>
      </c>
      <c r="M30">
        <v>88.67</v>
      </c>
      <c r="N30">
        <v>114.46</v>
      </c>
      <c r="O30">
        <v>119.82</v>
      </c>
      <c r="P30">
        <v>134.62</v>
      </c>
      <c r="Q30">
        <v>14.93</v>
      </c>
      <c r="R30">
        <v>30.62</v>
      </c>
      <c r="S30">
        <v>19.309999999999999</v>
      </c>
      <c r="T30">
        <v>0</v>
      </c>
      <c r="U30">
        <v>395.76</v>
      </c>
      <c r="V30">
        <v>16.79</v>
      </c>
      <c r="W30">
        <v>42.71</v>
      </c>
      <c r="X30">
        <v>142.93</v>
      </c>
      <c r="Y30">
        <v>0</v>
      </c>
      <c r="Z30">
        <v>18.850000000000001</v>
      </c>
      <c r="AA30">
        <v>13.54</v>
      </c>
      <c r="AB30">
        <v>38.08</v>
      </c>
      <c r="AC30">
        <v>28.01</v>
      </c>
      <c r="AD30">
        <v>36.29</v>
      </c>
      <c r="AE30">
        <v>47.64</v>
      </c>
      <c r="AF30">
        <v>19.010000000000002</v>
      </c>
      <c r="AG30">
        <v>40.14</v>
      </c>
      <c r="AH30">
        <v>135.26</v>
      </c>
      <c r="AI30">
        <v>31.9</v>
      </c>
      <c r="AJ30">
        <v>0</v>
      </c>
      <c r="AK30">
        <v>50.02</v>
      </c>
      <c r="AL30">
        <v>76.510000000000005</v>
      </c>
      <c r="AM30">
        <v>0</v>
      </c>
      <c r="AN30">
        <v>0</v>
      </c>
      <c r="AO30">
        <v>0</v>
      </c>
      <c r="AP30">
        <v>8.64</v>
      </c>
      <c r="AQ30">
        <v>29.57</v>
      </c>
      <c r="AR30">
        <v>37.770000000000003</v>
      </c>
      <c r="AS30">
        <v>4.4000000000000004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2173.3300000000004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195.7</v>
      </c>
      <c r="L31">
        <v>236.56</v>
      </c>
      <c r="M31">
        <v>88.67</v>
      </c>
      <c r="N31">
        <v>114.46</v>
      </c>
      <c r="O31">
        <v>119.82</v>
      </c>
      <c r="P31">
        <v>134.62</v>
      </c>
      <c r="Q31">
        <v>14.93</v>
      </c>
      <c r="R31">
        <v>30.62</v>
      </c>
      <c r="S31">
        <v>19.309999999999999</v>
      </c>
      <c r="T31">
        <v>0</v>
      </c>
      <c r="U31">
        <v>395.76</v>
      </c>
      <c r="V31">
        <v>16.79</v>
      </c>
      <c r="W31">
        <v>42.71</v>
      </c>
      <c r="X31">
        <v>142.93</v>
      </c>
      <c r="Y31">
        <v>0</v>
      </c>
      <c r="Z31">
        <v>6.28</v>
      </c>
      <c r="AA31">
        <v>11.42</v>
      </c>
      <c r="AB31">
        <v>11.57</v>
      </c>
      <c r="AC31">
        <v>18.66</v>
      </c>
      <c r="AD31">
        <v>26.49</v>
      </c>
      <c r="AE31">
        <v>31.77</v>
      </c>
      <c r="AF31">
        <v>8.5500000000000007</v>
      </c>
      <c r="AG31">
        <v>40.14</v>
      </c>
      <c r="AH31">
        <v>112.72</v>
      </c>
      <c r="AI31">
        <v>31.9</v>
      </c>
      <c r="AJ31">
        <v>0</v>
      </c>
      <c r="AK31">
        <v>50.02</v>
      </c>
      <c r="AL31">
        <v>76.510000000000005</v>
      </c>
      <c r="AM31">
        <v>0</v>
      </c>
      <c r="AN31">
        <v>0</v>
      </c>
      <c r="AO31">
        <v>0</v>
      </c>
      <c r="AP31">
        <v>6.79</v>
      </c>
      <c r="AQ31">
        <v>14.39</v>
      </c>
      <c r="AR31">
        <v>3.19</v>
      </c>
      <c r="AS31">
        <v>4.4000000000000004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2022.1400000000003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240.52</v>
      </c>
      <c r="L32">
        <v>236.56</v>
      </c>
      <c r="M32">
        <v>88.67</v>
      </c>
      <c r="N32">
        <v>114.46</v>
      </c>
      <c r="O32">
        <v>119.82</v>
      </c>
      <c r="P32">
        <v>134.62</v>
      </c>
      <c r="Q32">
        <v>14.93</v>
      </c>
      <c r="R32">
        <v>35.22</v>
      </c>
      <c r="S32">
        <v>19.309999999999999</v>
      </c>
      <c r="T32">
        <v>0</v>
      </c>
      <c r="U32">
        <v>395.76</v>
      </c>
      <c r="V32">
        <v>16.79</v>
      </c>
      <c r="W32">
        <v>42.71</v>
      </c>
      <c r="X32">
        <v>142.93</v>
      </c>
      <c r="Y32">
        <v>0</v>
      </c>
      <c r="Z32">
        <v>6.28</v>
      </c>
      <c r="AA32">
        <v>0</v>
      </c>
      <c r="AB32">
        <v>11.57</v>
      </c>
      <c r="AC32">
        <v>9.33</v>
      </c>
      <c r="AD32">
        <v>17.57</v>
      </c>
      <c r="AE32">
        <v>31.77</v>
      </c>
      <c r="AF32">
        <v>8.5500000000000007</v>
      </c>
      <c r="AG32">
        <v>40.14</v>
      </c>
      <c r="AH32">
        <v>112.72</v>
      </c>
      <c r="AI32">
        <v>31.9</v>
      </c>
      <c r="AJ32">
        <v>0</v>
      </c>
      <c r="AK32">
        <v>50.02</v>
      </c>
      <c r="AL32">
        <v>25.76</v>
      </c>
      <c r="AM32">
        <v>0</v>
      </c>
      <c r="AN32">
        <v>0</v>
      </c>
      <c r="AO32">
        <v>0</v>
      </c>
      <c r="AP32">
        <v>6.79</v>
      </c>
      <c r="AQ32">
        <v>0</v>
      </c>
      <c r="AR32">
        <v>2.13</v>
      </c>
      <c r="AS32">
        <v>4.4000000000000004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1975.69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243.89</v>
      </c>
      <c r="L33">
        <v>236.56</v>
      </c>
      <c r="M33">
        <v>88.67</v>
      </c>
      <c r="N33">
        <v>114.46</v>
      </c>
      <c r="O33">
        <v>119.82</v>
      </c>
      <c r="P33">
        <v>134.62</v>
      </c>
      <c r="Q33">
        <v>14.93</v>
      </c>
      <c r="R33">
        <v>35.22</v>
      </c>
      <c r="S33">
        <v>19.309999999999999</v>
      </c>
      <c r="T33">
        <v>0</v>
      </c>
      <c r="U33">
        <v>395.76</v>
      </c>
      <c r="V33">
        <v>16.79</v>
      </c>
      <c r="W33">
        <v>42.71</v>
      </c>
      <c r="X33">
        <v>142.93</v>
      </c>
      <c r="Y33">
        <v>0</v>
      </c>
      <c r="Z33">
        <v>6.28</v>
      </c>
      <c r="AA33">
        <v>0</v>
      </c>
      <c r="AB33">
        <v>11.57</v>
      </c>
      <c r="AC33">
        <v>9.33</v>
      </c>
      <c r="AD33">
        <v>8.7799999999999994</v>
      </c>
      <c r="AE33">
        <v>31.77</v>
      </c>
      <c r="AF33">
        <v>8.5500000000000007</v>
      </c>
      <c r="AG33">
        <v>40.14</v>
      </c>
      <c r="AH33">
        <v>90.17</v>
      </c>
      <c r="AI33">
        <v>31.9</v>
      </c>
      <c r="AJ33">
        <v>0</v>
      </c>
      <c r="AK33">
        <v>50.02</v>
      </c>
      <c r="AL33">
        <v>12.32</v>
      </c>
      <c r="AM33">
        <v>0</v>
      </c>
      <c r="AN33">
        <v>0</v>
      </c>
      <c r="AO33">
        <v>0</v>
      </c>
      <c r="AP33">
        <v>6.79</v>
      </c>
      <c r="AQ33">
        <v>0</v>
      </c>
      <c r="AR33">
        <v>2.13</v>
      </c>
      <c r="AS33">
        <v>4.4000000000000004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1934.2800000000002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263.17</v>
      </c>
      <c r="L34">
        <v>236.56</v>
      </c>
      <c r="M34">
        <v>88.67</v>
      </c>
      <c r="N34">
        <v>114.46</v>
      </c>
      <c r="O34">
        <v>119.82</v>
      </c>
      <c r="P34">
        <v>134.62</v>
      </c>
      <c r="Q34">
        <v>14.93</v>
      </c>
      <c r="R34">
        <v>30.62</v>
      </c>
      <c r="S34">
        <v>19.309999999999999</v>
      </c>
      <c r="T34">
        <v>0</v>
      </c>
      <c r="U34">
        <v>395.76</v>
      </c>
      <c r="V34">
        <v>16.79</v>
      </c>
      <c r="W34">
        <v>42.71</v>
      </c>
      <c r="X34">
        <v>142.93</v>
      </c>
      <c r="Y34">
        <v>0</v>
      </c>
      <c r="Z34">
        <v>6.28</v>
      </c>
      <c r="AA34">
        <v>0</v>
      </c>
      <c r="AB34">
        <v>11.57</v>
      </c>
      <c r="AC34">
        <v>9.33</v>
      </c>
      <c r="AD34">
        <v>1.27</v>
      </c>
      <c r="AE34">
        <v>31.77</v>
      </c>
      <c r="AF34">
        <v>8.5500000000000007</v>
      </c>
      <c r="AG34">
        <v>40.14</v>
      </c>
      <c r="AH34">
        <v>67.63</v>
      </c>
      <c r="AI34">
        <v>4.91</v>
      </c>
      <c r="AJ34">
        <v>0</v>
      </c>
      <c r="AK34">
        <v>50.02</v>
      </c>
      <c r="AL34">
        <v>12.32</v>
      </c>
      <c r="AM34">
        <v>0</v>
      </c>
      <c r="AN34">
        <v>0</v>
      </c>
      <c r="AO34">
        <v>0</v>
      </c>
      <c r="AP34">
        <v>6.79</v>
      </c>
      <c r="AQ34">
        <v>0</v>
      </c>
      <c r="AR34">
        <v>2.13</v>
      </c>
      <c r="AS34">
        <v>4.4000000000000004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1891.92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263.17</v>
      </c>
      <c r="L35">
        <v>236.56</v>
      </c>
      <c r="M35">
        <v>88.67</v>
      </c>
      <c r="N35">
        <v>114.46</v>
      </c>
      <c r="O35">
        <v>119.82</v>
      </c>
      <c r="P35">
        <v>134.62</v>
      </c>
      <c r="Q35">
        <v>14.93</v>
      </c>
      <c r="R35">
        <v>30.62</v>
      </c>
      <c r="S35">
        <v>19.309999999999999</v>
      </c>
      <c r="T35">
        <v>0</v>
      </c>
      <c r="U35">
        <v>395.76</v>
      </c>
      <c r="V35">
        <v>16.79</v>
      </c>
      <c r="W35">
        <v>42.71</v>
      </c>
      <c r="X35">
        <v>142.93</v>
      </c>
      <c r="Y35">
        <v>0</v>
      </c>
      <c r="Z35">
        <v>6.28</v>
      </c>
      <c r="AA35">
        <v>0</v>
      </c>
      <c r="AB35">
        <v>2.31</v>
      </c>
      <c r="AC35">
        <v>9.33</v>
      </c>
      <c r="AD35">
        <v>0</v>
      </c>
      <c r="AE35">
        <v>31.77</v>
      </c>
      <c r="AF35">
        <v>8.5500000000000007</v>
      </c>
      <c r="AG35">
        <v>40.14</v>
      </c>
      <c r="AH35">
        <v>44.99</v>
      </c>
      <c r="AI35">
        <v>2.46</v>
      </c>
      <c r="AJ35">
        <v>0</v>
      </c>
      <c r="AK35">
        <v>50.02</v>
      </c>
      <c r="AL35">
        <v>12.32</v>
      </c>
      <c r="AM35">
        <v>0</v>
      </c>
      <c r="AN35">
        <v>0</v>
      </c>
      <c r="AO35">
        <v>0</v>
      </c>
      <c r="AP35">
        <v>6.79</v>
      </c>
      <c r="AQ35">
        <v>0</v>
      </c>
      <c r="AR35">
        <v>2.13</v>
      </c>
      <c r="AS35">
        <v>4.4000000000000004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1856.3000000000002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253.53</v>
      </c>
      <c r="L36">
        <v>236.56</v>
      </c>
      <c r="M36">
        <v>88.67</v>
      </c>
      <c r="N36">
        <v>114.46</v>
      </c>
      <c r="O36">
        <v>119.82</v>
      </c>
      <c r="P36">
        <v>134.62</v>
      </c>
      <c r="Q36">
        <v>14.93</v>
      </c>
      <c r="R36">
        <v>30.62</v>
      </c>
      <c r="S36">
        <v>19.309999999999999</v>
      </c>
      <c r="T36">
        <v>0</v>
      </c>
      <c r="U36">
        <v>395.76</v>
      </c>
      <c r="V36">
        <v>16.79</v>
      </c>
      <c r="W36">
        <v>42.71</v>
      </c>
      <c r="X36">
        <v>142.93</v>
      </c>
      <c r="Y36">
        <v>0</v>
      </c>
      <c r="Z36">
        <v>6.28</v>
      </c>
      <c r="AA36">
        <v>0</v>
      </c>
      <c r="AB36">
        <v>2.31</v>
      </c>
      <c r="AC36">
        <v>9.33</v>
      </c>
      <c r="AD36">
        <v>0</v>
      </c>
      <c r="AE36">
        <v>31.77</v>
      </c>
      <c r="AF36">
        <v>8.5500000000000007</v>
      </c>
      <c r="AG36">
        <v>40.14</v>
      </c>
      <c r="AH36">
        <v>38.340000000000003</v>
      </c>
      <c r="AI36">
        <v>0</v>
      </c>
      <c r="AJ36">
        <v>0</v>
      </c>
      <c r="AK36">
        <v>50.02</v>
      </c>
      <c r="AL36">
        <v>12.32</v>
      </c>
      <c r="AM36">
        <v>0</v>
      </c>
      <c r="AN36">
        <v>0</v>
      </c>
      <c r="AO36">
        <v>0</v>
      </c>
      <c r="AP36">
        <v>6.79</v>
      </c>
      <c r="AQ36">
        <v>0</v>
      </c>
      <c r="AR36">
        <v>2.13</v>
      </c>
      <c r="AS36">
        <v>4.4000000000000004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1837.5499999999997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253.26</v>
      </c>
      <c r="L37">
        <v>236.56</v>
      </c>
      <c r="M37">
        <v>88.67</v>
      </c>
      <c r="N37">
        <v>114.46</v>
      </c>
      <c r="O37">
        <v>119.82</v>
      </c>
      <c r="P37">
        <v>134.62</v>
      </c>
      <c r="Q37">
        <v>14.93</v>
      </c>
      <c r="R37">
        <v>30.62</v>
      </c>
      <c r="S37">
        <v>19.309999999999999</v>
      </c>
      <c r="T37">
        <v>0</v>
      </c>
      <c r="U37">
        <v>395.76</v>
      </c>
      <c r="V37">
        <v>16.79</v>
      </c>
      <c r="W37">
        <v>42.71</v>
      </c>
      <c r="X37">
        <v>142.93</v>
      </c>
      <c r="Y37">
        <v>0</v>
      </c>
      <c r="Z37">
        <v>0</v>
      </c>
      <c r="AA37">
        <v>0</v>
      </c>
      <c r="AB37">
        <v>2.31</v>
      </c>
      <c r="AC37">
        <v>9.33</v>
      </c>
      <c r="AD37">
        <v>0</v>
      </c>
      <c r="AE37">
        <v>31.77</v>
      </c>
      <c r="AF37">
        <v>8.5500000000000007</v>
      </c>
      <c r="AG37">
        <v>40.14</v>
      </c>
      <c r="AH37">
        <v>38.340000000000003</v>
      </c>
      <c r="AI37">
        <v>0</v>
      </c>
      <c r="AJ37">
        <v>0</v>
      </c>
      <c r="AK37">
        <v>50.02</v>
      </c>
      <c r="AL37">
        <v>12.32</v>
      </c>
      <c r="AM37">
        <v>0</v>
      </c>
      <c r="AN37">
        <v>0</v>
      </c>
      <c r="AO37">
        <v>0</v>
      </c>
      <c r="AP37">
        <v>6.79</v>
      </c>
      <c r="AQ37">
        <v>0</v>
      </c>
      <c r="AR37">
        <v>3.19</v>
      </c>
      <c r="AS37">
        <v>4.4000000000000004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1832.0599999999997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243.63</v>
      </c>
      <c r="L38">
        <v>236.56</v>
      </c>
      <c r="M38">
        <v>88.67</v>
      </c>
      <c r="N38">
        <v>114.46</v>
      </c>
      <c r="O38">
        <v>119.82</v>
      </c>
      <c r="P38">
        <v>134.62</v>
      </c>
      <c r="Q38">
        <v>14.93</v>
      </c>
      <c r="R38">
        <v>30.62</v>
      </c>
      <c r="S38">
        <v>19.309999999999999</v>
      </c>
      <c r="T38">
        <v>0</v>
      </c>
      <c r="U38">
        <v>395.76</v>
      </c>
      <c r="V38">
        <v>16.79</v>
      </c>
      <c r="W38">
        <v>42.71</v>
      </c>
      <c r="X38">
        <v>142.93</v>
      </c>
      <c r="Y38">
        <v>0</v>
      </c>
      <c r="Z38">
        <v>0</v>
      </c>
      <c r="AA38">
        <v>0</v>
      </c>
      <c r="AB38">
        <v>2.31</v>
      </c>
      <c r="AC38">
        <v>9.33</v>
      </c>
      <c r="AD38">
        <v>0</v>
      </c>
      <c r="AE38">
        <v>31.77</v>
      </c>
      <c r="AF38">
        <v>8.5500000000000007</v>
      </c>
      <c r="AG38">
        <v>40.14</v>
      </c>
      <c r="AH38">
        <v>38.340000000000003</v>
      </c>
      <c r="AI38">
        <v>0</v>
      </c>
      <c r="AJ38">
        <v>0</v>
      </c>
      <c r="AK38">
        <v>50.02</v>
      </c>
      <c r="AL38">
        <v>12.32</v>
      </c>
      <c r="AM38">
        <v>0</v>
      </c>
      <c r="AN38">
        <v>0</v>
      </c>
      <c r="AO38">
        <v>0</v>
      </c>
      <c r="AP38">
        <v>6.79</v>
      </c>
      <c r="AQ38">
        <v>0</v>
      </c>
      <c r="AR38">
        <v>37.770000000000003</v>
      </c>
      <c r="AS38">
        <v>4.4000000000000004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1857.01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214.98</v>
      </c>
      <c r="L39">
        <v>236.56</v>
      </c>
      <c r="M39">
        <v>88.67</v>
      </c>
      <c r="N39">
        <v>114.46</v>
      </c>
      <c r="O39">
        <v>119.82</v>
      </c>
      <c r="P39">
        <v>134.62</v>
      </c>
      <c r="Q39">
        <v>14.93</v>
      </c>
      <c r="R39">
        <v>30.62</v>
      </c>
      <c r="S39">
        <v>19.309999999999999</v>
      </c>
      <c r="T39">
        <v>0</v>
      </c>
      <c r="U39">
        <v>395.76</v>
      </c>
      <c r="V39">
        <v>16.79</v>
      </c>
      <c r="W39">
        <v>42.71</v>
      </c>
      <c r="X39">
        <v>142.93</v>
      </c>
      <c r="Y39">
        <v>0</v>
      </c>
      <c r="Z39">
        <v>0</v>
      </c>
      <c r="AA39">
        <v>0</v>
      </c>
      <c r="AB39">
        <v>2.31</v>
      </c>
      <c r="AC39">
        <v>9.33</v>
      </c>
      <c r="AD39">
        <v>0</v>
      </c>
      <c r="AE39">
        <v>31.77</v>
      </c>
      <c r="AF39">
        <v>8.5500000000000007</v>
      </c>
      <c r="AG39">
        <v>40.14</v>
      </c>
      <c r="AH39">
        <v>38.340000000000003</v>
      </c>
      <c r="AI39">
        <v>0</v>
      </c>
      <c r="AJ39">
        <v>0</v>
      </c>
      <c r="AK39">
        <v>50.02</v>
      </c>
      <c r="AL39">
        <v>12.32</v>
      </c>
      <c r="AM39">
        <v>0</v>
      </c>
      <c r="AN39">
        <v>0</v>
      </c>
      <c r="AO39">
        <v>0</v>
      </c>
      <c r="AP39">
        <v>11.48</v>
      </c>
      <c r="AQ39">
        <v>0</v>
      </c>
      <c r="AR39">
        <v>37.770000000000003</v>
      </c>
      <c r="AS39">
        <v>4.4000000000000004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1833.05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186.06</v>
      </c>
      <c r="L40">
        <v>236.56</v>
      </c>
      <c r="M40">
        <v>88.67</v>
      </c>
      <c r="N40">
        <v>98.89</v>
      </c>
      <c r="O40">
        <v>119.82</v>
      </c>
      <c r="P40">
        <v>134.62</v>
      </c>
      <c r="Q40">
        <v>14.93</v>
      </c>
      <c r="R40">
        <v>30.62</v>
      </c>
      <c r="S40">
        <v>19.309999999999999</v>
      </c>
      <c r="T40">
        <v>0</v>
      </c>
      <c r="U40">
        <v>395.76</v>
      </c>
      <c r="V40">
        <v>16.79</v>
      </c>
      <c r="W40">
        <v>42.71</v>
      </c>
      <c r="X40">
        <v>142.93</v>
      </c>
      <c r="Y40">
        <v>0</v>
      </c>
      <c r="Z40">
        <v>0</v>
      </c>
      <c r="AA40">
        <v>0</v>
      </c>
      <c r="AB40">
        <v>2.31</v>
      </c>
      <c r="AC40">
        <v>0</v>
      </c>
      <c r="AD40">
        <v>0</v>
      </c>
      <c r="AE40">
        <v>31.77</v>
      </c>
      <c r="AF40">
        <v>8.5500000000000007</v>
      </c>
      <c r="AG40">
        <v>40.14</v>
      </c>
      <c r="AH40">
        <v>38.340000000000003</v>
      </c>
      <c r="AI40">
        <v>0</v>
      </c>
      <c r="AJ40">
        <v>0</v>
      </c>
      <c r="AK40">
        <v>50.02</v>
      </c>
      <c r="AL40">
        <v>12.32</v>
      </c>
      <c r="AM40">
        <v>0</v>
      </c>
      <c r="AN40">
        <v>0</v>
      </c>
      <c r="AO40">
        <v>0</v>
      </c>
      <c r="AP40">
        <v>11.48</v>
      </c>
      <c r="AQ40">
        <v>0</v>
      </c>
      <c r="AR40">
        <v>3.19</v>
      </c>
      <c r="AS40">
        <v>4.4000000000000004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1744.6499999999999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181.06</v>
      </c>
      <c r="L41">
        <v>236.56</v>
      </c>
      <c r="M41">
        <v>88.67</v>
      </c>
      <c r="N41">
        <v>98.89</v>
      </c>
      <c r="O41">
        <v>95.1</v>
      </c>
      <c r="P41">
        <v>116.09</v>
      </c>
      <c r="Q41">
        <v>14.93</v>
      </c>
      <c r="R41">
        <v>30.62</v>
      </c>
      <c r="S41">
        <v>19.309999999999999</v>
      </c>
      <c r="T41">
        <v>0</v>
      </c>
      <c r="U41">
        <v>395.76</v>
      </c>
      <c r="V41">
        <v>14.49</v>
      </c>
      <c r="W41">
        <v>37.65</v>
      </c>
      <c r="X41">
        <v>131.68</v>
      </c>
      <c r="Y41">
        <v>0</v>
      </c>
      <c r="Z41">
        <v>0</v>
      </c>
      <c r="AA41">
        <v>0</v>
      </c>
      <c r="AB41">
        <v>2.31</v>
      </c>
      <c r="AC41">
        <v>0</v>
      </c>
      <c r="AD41">
        <v>0</v>
      </c>
      <c r="AE41">
        <v>31.77</v>
      </c>
      <c r="AF41">
        <v>8.5500000000000007</v>
      </c>
      <c r="AG41">
        <v>40.14</v>
      </c>
      <c r="AH41">
        <v>22.54</v>
      </c>
      <c r="AI41">
        <v>0</v>
      </c>
      <c r="AJ41">
        <v>0</v>
      </c>
      <c r="AK41">
        <v>50.02</v>
      </c>
      <c r="AL41">
        <v>12.32</v>
      </c>
      <c r="AM41">
        <v>0</v>
      </c>
      <c r="AN41">
        <v>0</v>
      </c>
      <c r="AO41">
        <v>0</v>
      </c>
      <c r="AP41">
        <v>7.4</v>
      </c>
      <c r="AQ41">
        <v>0</v>
      </c>
      <c r="AR41">
        <v>2.13</v>
      </c>
      <c r="AS41">
        <v>4.4000000000000004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1656.8500000000004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181.06</v>
      </c>
      <c r="L42">
        <v>236.56</v>
      </c>
      <c r="M42">
        <v>88.67</v>
      </c>
      <c r="N42">
        <v>98.89</v>
      </c>
      <c r="O42">
        <v>95.1</v>
      </c>
      <c r="P42">
        <v>102.6</v>
      </c>
      <c r="Q42">
        <v>14.93</v>
      </c>
      <c r="R42">
        <v>30.62</v>
      </c>
      <c r="S42">
        <v>19.309999999999999</v>
      </c>
      <c r="T42">
        <v>0</v>
      </c>
      <c r="U42">
        <v>395.76</v>
      </c>
      <c r="V42">
        <v>14.49</v>
      </c>
      <c r="W42">
        <v>37.65</v>
      </c>
      <c r="X42">
        <v>124.94</v>
      </c>
      <c r="Y42">
        <v>0</v>
      </c>
      <c r="Z42">
        <v>0</v>
      </c>
      <c r="AA42">
        <v>0</v>
      </c>
      <c r="AB42">
        <v>2.31</v>
      </c>
      <c r="AC42">
        <v>0</v>
      </c>
      <c r="AD42">
        <v>0</v>
      </c>
      <c r="AE42">
        <v>31.77</v>
      </c>
      <c r="AF42">
        <v>8.5500000000000007</v>
      </c>
      <c r="AG42">
        <v>40.14</v>
      </c>
      <c r="AH42">
        <v>22.54</v>
      </c>
      <c r="AI42">
        <v>0</v>
      </c>
      <c r="AJ42">
        <v>0</v>
      </c>
      <c r="AK42">
        <v>50.02</v>
      </c>
      <c r="AL42">
        <v>12.32</v>
      </c>
      <c r="AM42">
        <v>0</v>
      </c>
      <c r="AN42">
        <v>0</v>
      </c>
      <c r="AO42">
        <v>0</v>
      </c>
      <c r="AP42">
        <v>7.4</v>
      </c>
      <c r="AQ42">
        <v>0</v>
      </c>
      <c r="AR42">
        <v>2.13</v>
      </c>
      <c r="AS42">
        <v>4.4000000000000004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1636.6200000000003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181.06</v>
      </c>
      <c r="L43">
        <v>236.56</v>
      </c>
      <c r="M43">
        <v>88.67</v>
      </c>
      <c r="N43">
        <v>98.89</v>
      </c>
      <c r="O43">
        <v>95.1</v>
      </c>
      <c r="P43">
        <v>102.6</v>
      </c>
      <c r="Q43">
        <v>14.93</v>
      </c>
      <c r="R43">
        <v>30.62</v>
      </c>
      <c r="S43">
        <v>19.309999999999999</v>
      </c>
      <c r="T43">
        <v>0</v>
      </c>
      <c r="U43">
        <v>403.61</v>
      </c>
      <c r="V43">
        <v>14.49</v>
      </c>
      <c r="W43">
        <v>37.65</v>
      </c>
      <c r="X43">
        <v>124.94</v>
      </c>
      <c r="Y43">
        <v>0</v>
      </c>
      <c r="Z43">
        <v>0</v>
      </c>
      <c r="AA43">
        <v>0</v>
      </c>
      <c r="AB43">
        <v>2.31</v>
      </c>
      <c r="AC43">
        <v>0</v>
      </c>
      <c r="AD43">
        <v>0</v>
      </c>
      <c r="AE43">
        <v>31.77</v>
      </c>
      <c r="AF43">
        <v>8.5500000000000007</v>
      </c>
      <c r="AG43">
        <v>40.14</v>
      </c>
      <c r="AH43">
        <v>22.54</v>
      </c>
      <c r="AI43">
        <v>0</v>
      </c>
      <c r="AJ43">
        <v>0</v>
      </c>
      <c r="AK43">
        <v>50.02</v>
      </c>
      <c r="AL43">
        <v>12.32</v>
      </c>
      <c r="AM43">
        <v>0</v>
      </c>
      <c r="AN43">
        <v>0</v>
      </c>
      <c r="AO43">
        <v>0</v>
      </c>
      <c r="AP43">
        <v>7.4</v>
      </c>
      <c r="AQ43">
        <v>0</v>
      </c>
      <c r="AR43">
        <v>2.13</v>
      </c>
      <c r="AS43">
        <v>4.4000000000000004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1644.4700000000003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181.06</v>
      </c>
      <c r="L44">
        <v>236.56</v>
      </c>
      <c r="M44">
        <v>88.67</v>
      </c>
      <c r="N44">
        <v>98.89</v>
      </c>
      <c r="O44">
        <v>95.1</v>
      </c>
      <c r="P44">
        <v>102.6</v>
      </c>
      <c r="Q44">
        <v>14.93</v>
      </c>
      <c r="R44">
        <v>30.62</v>
      </c>
      <c r="S44">
        <v>19.309999999999999</v>
      </c>
      <c r="T44">
        <v>0</v>
      </c>
      <c r="U44">
        <v>403.61</v>
      </c>
      <c r="V44">
        <v>14.49</v>
      </c>
      <c r="W44">
        <v>37.65</v>
      </c>
      <c r="X44">
        <v>124.94</v>
      </c>
      <c r="Y44">
        <v>0</v>
      </c>
      <c r="Z44">
        <v>0</v>
      </c>
      <c r="AA44">
        <v>0</v>
      </c>
      <c r="AB44">
        <v>2.31</v>
      </c>
      <c r="AC44">
        <v>0</v>
      </c>
      <c r="AD44">
        <v>0</v>
      </c>
      <c r="AE44">
        <v>31.77</v>
      </c>
      <c r="AF44">
        <v>8.5500000000000007</v>
      </c>
      <c r="AG44">
        <v>40.14</v>
      </c>
      <c r="AH44">
        <v>22.54</v>
      </c>
      <c r="AI44">
        <v>0</v>
      </c>
      <c r="AJ44">
        <v>0</v>
      </c>
      <c r="AK44">
        <v>50.02</v>
      </c>
      <c r="AL44">
        <v>12.32</v>
      </c>
      <c r="AM44">
        <v>0</v>
      </c>
      <c r="AN44">
        <v>0</v>
      </c>
      <c r="AO44">
        <v>0</v>
      </c>
      <c r="AP44">
        <v>7.4</v>
      </c>
      <c r="AQ44">
        <v>0</v>
      </c>
      <c r="AR44">
        <v>2.13</v>
      </c>
      <c r="AS44">
        <v>4.4000000000000004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1644.4700000000003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181.06</v>
      </c>
      <c r="L45">
        <v>207.22</v>
      </c>
      <c r="M45">
        <v>88.67</v>
      </c>
      <c r="N45">
        <v>98.89</v>
      </c>
      <c r="O45">
        <v>95.1</v>
      </c>
      <c r="P45">
        <v>102.6</v>
      </c>
      <c r="Q45">
        <v>14.93</v>
      </c>
      <c r="R45">
        <v>30.62</v>
      </c>
      <c r="S45">
        <v>19.309999999999999</v>
      </c>
      <c r="T45">
        <v>0</v>
      </c>
      <c r="U45">
        <v>403.61</v>
      </c>
      <c r="V45">
        <v>14.49</v>
      </c>
      <c r="W45">
        <v>37.65</v>
      </c>
      <c r="X45">
        <v>124.94</v>
      </c>
      <c r="Y45">
        <v>0</v>
      </c>
      <c r="Z45">
        <v>0</v>
      </c>
      <c r="AA45">
        <v>0</v>
      </c>
      <c r="AB45">
        <v>2.31</v>
      </c>
      <c r="AC45">
        <v>0</v>
      </c>
      <c r="AD45">
        <v>0</v>
      </c>
      <c r="AE45">
        <v>31.77</v>
      </c>
      <c r="AF45">
        <v>8.5500000000000007</v>
      </c>
      <c r="AG45">
        <v>40.14</v>
      </c>
      <c r="AH45">
        <v>22.54</v>
      </c>
      <c r="AI45">
        <v>0</v>
      </c>
      <c r="AJ45">
        <v>0</v>
      </c>
      <c r="AK45">
        <v>50.02</v>
      </c>
      <c r="AL45">
        <v>12.32</v>
      </c>
      <c r="AM45">
        <v>0</v>
      </c>
      <c r="AN45">
        <v>0</v>
      </c>
      <c r="AO45">
        <v>0</v>
      </c>
      <c r="AP45">
        <v>7.4</v>
      </c>
      <c r="AQ45">
        <v>0</v>
      </c>
      <c r="AR45">
        <v>2.13</v>
      </c>
      <c r="AS45">
        <v>4.4000000000000004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1615.1300000000003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181.06</v>
      </c>
      <c r="L46">
        <v>207.22</v>
      </c>
      <c r="M46">
        <v>88.67</v>
      </c>
      <c r="N46">
        <v>98.89</v>
      </c>
      <c r="O46">
        <v>95.1</v>
      </c>
      <c r="P46">
        <v>102.6</v>
      </c>
      <c r="Q46">
        <v>14.93</v>
      </c>
      <c r="R46">
        <v>30.62</v>
      </c>
      <c r="S46">
        <v>19.309999999999999</v>
      </c>
      <c r="T46">
        <v>0</v>
      </c>
      <c r="U46">
        <v>403.61</v>
      </c>
      <c r="V46">
        <v>14.49</v>
      </c>
      <c r="W46">
        <v>37.65</v>
      </c>
      <c r="X46">
        <v>124.94</v>
      </c>
      <c r="Y46">
        <v>0</v>
      </c>
      <c r="Z46">
        <v>0</v>
      </c>
      <c r="AA46">
        <v>0</v>
      </c>
      <c r="AB46">
        <v>2.31</v>
      </c>
      <c r="AC46">
        <v>0</v>
      </c>
      <c r="AD46">
        <v>0</v>
      </c>
      <c r="AE46">
        <v>31.77</v>
      </c>
      <c r="AF46">
        <v>8.5500000000000007</v>
      </c>
      <c r="AG46">
        <v>40.14</v>
      </c>
      <c r="AH46">
        <v>22.54</v>
      </c>
      <c r="AI46">
        <v>0</v>
      </c>
      <c r="AJ46">
        <v>0</v>
      </c>
      <c r="AK46">
        <v>50.02</v>
      </c>
      <c r="AL46">
        <v>12.32</v>
      </c>
      <c r="AM46">
        <v>0</v>
      </c>
      <c r="AN46">
        <v>0</v>
      </c>
      <c r="AO46">
        <v>0</v>
      </c>
      <c r="AP46">
        <v>7.4</v>
      </c>
      <c r="AQ46">
        <v>0</v>
      </c>
      <c r="AR46">
        <v>2.13</v>
      </c>
      <c r="AS46">
        <v>4.4000000000000004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1615.1300000000003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181.06</v>
      </c>
      <c r="L47">
        <v>207.22</v>
      </c>
      <c r="M47">
        <v>88.67</v>
      </c>
      <c r="N47">
        <v>98.89</v>
      </c>
      <c r="O47">
        <v>95.1</v>
      </c>
      <c r="P47">
        <v>102.6</v>
      </c>
      <c r="Q47">
        <v>14.93</v>
      </c>
      <c r="R47">
        <v>30.62</v>
      </c>
      <c r="S47">
        <v>19.309999999999999</v>
      </c>
      <c r="T47">
        <v>0</v>
      </c>
      <c r="U47">
        <v>403.61</v>
      </c>
      <c r="V47">
        <v>14.49</v>
      </c>
      <c r="W47">
        <v>37.65</v>
      </c>
      <c r="X47">
        <v>124.94</v>
      </c>
      <c r="Y47">
        <v>0</v>
      </c>
      <c r="Z47">
        <v>0</v>
      </c>
      <c r="AA47">
        <v>0</v>
      </c>
      <c r="AB47">
        <v>2.31</v>
      </c>
      <c r="AC47">
        <v>0</v>
      </c>
      <c r="AD47">
        <v>0</v>
      </c>
      <c r="AE47">
        <v>31.77</v>
      </c>
      <c r="AF47">
        <v>8.5500000000000007</v>
      </c>
      <c r="AG47">
        <v>40.14</v>
      </c>
      <c r="AH47">
        <v>22.54</v>
      </c>
      <c r="AI47">
        <v>0</v>
      </c>
      <c r="AJ47">
        <v>0</v>
      </c>
      <c r="AK47">
        <v>50.02</v>
      </c>
      <c r="AL47">
        <v>12.32</v>
      </c>
      <c r="AM47">
        <v>0</v>
      </c>
      <c r="AN47">
        <v>0</v>
      </c>
      <c r="AO47">
        <v>0</v>
      </c>
      <c r="AP47">
        <v>7.4</v>
      </c>
      <c r="AQ47">
        <v>0</v>
      </c>
      <c r="AR47">
        <v>2.13</v>
      </c>
      <c r="AS47">
        <v>4.4000000000000004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1615.1300000000003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181.06</v>
      </c>
      <c r="L48">
        <v>207.22</v>
      </c>
      <c r="M48">
        <v>88.67</v>
      </c>
      <c r="N48">
        <v>98.89</v>
      </c>
      <c r="O48">
        <v>95.1</v>
      </c>
      <c r="P48">
        <v>102.6</v>
      </c>
      <c r="Q48">
        <v>14.93</v>
      </c>
      <c r="R48">
        <v>30.62</v>
      </c>
      <c r="S48">
        <v>19.309999999999999</v>
      </c>
      <c r="T48">
        <v>0</v>
      </c>
      <c r="U48">
        <v>403.61</v>
      </c>
      <c r="V48">
        <v>14.49</v>
      </c>
      <c r="W48">
        <v>37.65</v>
      </c>
      <c r="X48">
        <v>124.94</v>
      </c>
      <c r="Y48">
        <v>0</v>
      </c>
      <c r="Z48">
        <v>0</v>
      </c>
      <c r="AA48">
        <v>0</v>
      </c>
      <c r="AB48">
        <v>2.31</v>
      </c>
      <c r="AC48">
        <v>0</v>
      </c>
      <c r="AD48">
        <v>0</v>
      </c>
      <c r="AE48">
        <v>31.77</v>
      </c>
      <c r="AF48">
        <v>8.5500000000000007</v>
      </c>
      <c r="AG48">
        <v>40.14</v>
      </c>
      <c r="AH48">
        <v>22.54</v>
      </c>
      <c r="AI48">
        <v>0</v>
      </c>
      <c r="AJ48">
        <v>0</v>
      </c>
      <c r="AK48">
        <v>50.02</v>
      </c>
      <c r="AL48">
        <v>12.32</v>
      </c>
      <c r="AM48">
        <v>0</v>
      </c>
      <c r="AN48">
        <v>0</v>
      </c>
      <c r="AO48">
        <v>0</v>
      </c>
      <c r="AP48">
        <v>7.4</v>
      </c>
      <c r="AQ48">
        <v>0</v>
      </c>
      <c r="AR48">
        <v>2.13</v>
      </c>
      <c r="AS48">
        <v>4.4000000000000004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1615.1300000000003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214.98</v>
      </c>
      <c r="L49">
        <v>207.22</v>
      </c>
      <c r="M49">
        <v>88.67</v>
      </c>
      <c r="N49">
        <v>98.89</v>
      </c>
      <c r="O49">
        <v>95.1</v>
      </c>
      <c r="P49">
        <v>114.16</v>
      </c>
      <c r="Q49">
        <v>14.93</v>
      </c>
      <c r="R49">
        <v>30.62</v>
      </c>
      <c r="S49">
        <v>19.309999999999999</v>
      </c>
      <c r="T49">
        <v>0</v>
      </c>
      <c r="U49">
        <v>403.61</v>
      </c>
      <c r="V49">
        <v>14.49</v>
      </c>
      <c r="W49">
        <v>37.65</v>
      </c>
      <c r="X49">
        <v>124.94</v>
      </c>
      <c r="Y49">
        <v>0</v>
      </c>
      <c r="Z49">
        <v>0</v>
      </c>
      <c r="AA49">
        <v>0</v>
      </c>
      <c r="AB49">
        <v>2.31</v>
      </c>
      <c r="AC49">
        <v>0</v>
      </c>
      <c r="AD49">
        <v>0</v>
      </c>
      <c r="AE49">
        <v>31.77</v>
      </c>
      <c r="AF49">
        <v>8.5500000000000007</v>
      </c>
      <c r="AG49">
        <v>40.14</v>
      </c>
      <c r="AH49">
        <v>22.54</v>
      </c>
      <c r="AI49">
        <v>0</v>
      </c>
      <c r="AJ49">
        <v>0</v>
      </c>
      <c r="AK49">
        <v>50.02</v>
      </c>
      <c r="AL49">
        <v>12.32</v>
      </c>
      <c r="AM49">
        <v>0</v>
      </c>
      <c r="AN49">
        <v>0</v>
      </c>
      <c r="AO49">
        <v>0</v>
      </c>
      <c r="AP49">
        <v>7.4</v>
      </c>
      <c r="AQ49">
        <v>0</v>
      </c>
      <c r="AR49">
        <v>2.13</v>
      </c>
      <c r="AS49">
        <v>4.4000000000000004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1660.6100000000001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236.38</v>
      </c>
      <c r="L50">
        <v>207.22</v>
      </c>
      <c r="M50">
        <v>88.67</v>
      </c>
      <c r="N50">
        <v>98.89</v>
      </c>
      <c r="O50">
        <v>95.1</v>
      </c>
      <c r="P50">
        <v>114.16</v>
      </c>
      <c r="Q50">
        <v>14.93</v>
      </c>
      <c r="R50">
        <v>30.62</v>
      </c>
      <c r="S50">
        <v>19.309999999999999</v>
      </c>
      <c r="T50">
        <v>0</v>
      </c>
      <c r="U50">
        <v>403.61</v>
      </c>
      <c r="V50">
        <v>14.49</v>
      </c>
      <c r="W50">
        <v>37.65</v>
      </c>
      <c r="X50">
        <v>124.94</v>
      </c>
      <c r="Y50">
        <v>0</v>
      </c>
      <c r="Z50">
        <v>0</v>
      </c>
      <c r="AA50">
        <v>0</v>
      </c>
      <c r="AB50">
        <v>2.31</v>
      </c>
      <c r="AC50">
        <v>0</v>
      </c>
      <c r="AD50">
        <v>0</v>
      </c>
      <c r="AE50">
        <v>31.77</v>
      </c>
      <c r="AF50">
        <v>8.5500000000000007</v>
      </c>
      <c r="AG50">
        <v>40.14</v>
      </c>
      <c r="AH50">
        <v>22.54</v>
      </c>
      <c r="AI50">
        <v>0</v>
      </c>
      <c r="AJ50">
        <v>0</v>
      </c>
      <c r="AK50">
        <v>50.02</v>
      </c>
      <c r="AL50">
        <v>12.32</v>
      </c>
      <c r="AM50">
        <v>0</v>
      </c>
      <c r="AN50">
        <v>0</v>
      </c>
      <c r="AO50">
        <v>0</v>
      </c>
      <c r="AP50">
        <v>7.4</v>
      </c>
      <c r="AQ50">
        <v>0</v>
      </c>
      <c r="AR50">
        <v>2.13</v>
      </c>
      <c r="AS50">
        <v>4.4000000000000004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1682.0100000000002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237.35</v>
      </c>
      <c r="L51">
        <v>207.22</v>
      </c>
      <c r="M51">
        <v>88.67</v>
      </c>
      <c r="N51">
        <v>98.89</v>
      </c>
      <c r="O51">
        <v>95.1</v>
      </c>
      <c r="P51">
        <v>118.98</v>
      </c>
      <c r="Q51">
        <v>14.93</v>
      </c>
      <c r="R51">
        <v>30.62</v>
      </c>
      <c r="S51">
        <v>19.309999999999999</v>
      </c>
      <c r="T51">
        <v>0</v>
      </c>
      <c r="U51">
        <v>403.61</v>
      </c>
      <c r="V51">
        <v>14.49</v>
      </c>
      <c r="W51">
        <v>37.65</v>
      </c>
      <c r="X51">
        <v>124.94</v>
      </c>
      <c r="Y51">
        <v>0</v>
      </c>
      <c r="Z51">
        <v>0</v>
      </c>
      <c r="AA51">
        <v>0</v>
      </c>
      <c r="AB51">
        <v>2.31</v>
      </c>
      <c r="AC51">
        <v>0</v>
      </c>
      <c r="AD51">
        <v>0</v>
      </c>
      <c r="AE51">
        <v>31.77</v>
      </c>
      <c r="AF51">
        <v>8.5500000000000007</v>
      </c>
      <c r="AG51">
        <v>40.14</v>
      </c>
      <c r="AH51">
        <v>22.54</v>
      </c>
      <c r="AI51">
        <v>0</v>
      </c>
      <c r="AJ51">
        <v>0</v>
      </c>
      <c r="AK51">
        <v>50.02</v>
      </c>
      <c r="AL51">
        <v>12.32</v>
      </c>
      <c r="AM51">
        <v>0</v>
      </c>
      <c r="AN51">
        <v>0</v>
      </c>
      <c r="AO51">
        <v>0</v>
      </c>
      <c r="AP51">
        <v>7.4</v>
      </c>
      <c r="AQ51">
        <v>0</v>
      </c>
      <c r="AR51">
        <v>37.770000000000003</v>
      </c>
      <c r="AS51">
        <v>18.149999999999999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1737.19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254.69</v>
      </c>
      <c r="L52">
        <v>207.22</v>
      </c>
      <c r="M52">
        <v>88.67</v>
      </c>
      <c r="N52">
        <v>98.89</v>
      </c>
      <c r="O52">
        <v>95.1</v>
      </c>
      <c r="P52">
        <v>123.8</v>
      </c>
      <c r="Q52">
        <v>14.93</v>
      </c>
      <c r="R52">
        <v>30.62</v>
      </c>
      <c r="S52">
        <v>19.309999999999999</v>
      </c>
      <c r="T52">
        <v>0</v>
      </c>
      <c r="U52">
        <v>403.61</v>
      </c>
      <c r="V52">
        <v>14.49</v>
      </c>
      <c r="W52">
        <v>37.65</v>
      </c>
      <c r="X52">
        <v>124.94</v>
      </c>
      <c r="Y52">
        <v>0</v>
      </c>
      <c r="Z52">
        <v>0</v>
      </c>
      <c r="AA52">
        <v>0</v>
      </c>
      <c r="AB52">
        <v>2.31</v>
      </c>
      <c r="AC52">
        <v>0</v>
      </c>
      <c r="AD52">
        <v>0</v>
      </c>
      <c r="AE52">
        <v>31.77</v>
      </c>
      <c r="AF52">
        <v>8.5500000000000007</v>
      </c>
      <c r="AG52">
        <v>40.14</v>
      </c>
      <c r="AH52">
        <v>22.54</v>
      </c>
      <c r="AI52">
        <v>0</v>
      </c>
      <c r="AJ52">
        <v>0</v>
      </c>
      <c r="AK52">
        <v>50.02</v>
      </c>
      <c r="AL52">
        <v>12.32</v>
      </c>
      <c r="AM52">
        <v>0</v>
      </c>
      <c r="AN52">
        <v>0</v>
      </c>
      <c r="AO52">
        <v>0</v>
      </c>
      <c r="AP52">
        <v>7.4</v>
      </c>
      <c r="AQ52">
        <v>0</v>
      </c>
      <c r="AR52">
        <v>37.770000000000003</v>
      </c>
      <c r="AS52">
        <v>18.149999999999999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1759.35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253.73</v>
      </c>
      <c r="L53">
        <v>207.22</v>
      </c>
      <c r="M53">
        <v>88.67</v>
      </c>
      <c r="N53">
        <v>98.89</v>
      </c>
      <c r="O53">
        <v>95.1</v>
      </c>
      <c r="P53">
        <v>123.8</v>
      </c>
      <c r="Q53">
        <v>14.93</v>
      </c>
      <c r="R53">
        <v>30.62</v>
      </c>
      <c r="S53">
        <v>19.309999999999999</v>
      </c>
      <c r="T53">
        <v>0</v>
      </c>
      <c r="U53">
        <v>403.61</v>
      </c>
      <c r="V53">
        <v>14.49</v>
      </c>
      <c r="W53">
        <v>37.65</v>
      </c>
      <c r="X53">
        <v>124.94</v>
      </c>
      <c r="Y53">
        <v>0</v>
      </c>
      <c r="Z53">
        <v>0</v>
      </c>
      <c r="AA53">
        <v>0</v>
      </c>
      <c r="AB53">
        <v>2.31</v>
      </c>
      <c r="AC53">
        <v>0</v>
      </c>
      <c r="AD53">
        <v>0</v>
      </c>
      <c r="AE53">
        <v>31.77</v>
      </c>
      <c r="AF53">
        <v>8.5500000000000007</v>
      </c>
      <c r="AG53">
        <v>40.14</v>
      </c>
      <c r="AH53">
        <v>22.54</v>
      </c>
      <c r="AI53">
        <v>0</v>
      </c>
      <c r="AJ53">
        <v>0</v>
      </c>
      <c r="AK53">
        <v>50.02</v>
      </c>
      <c r="AL53">
        <v>12.32</v>
      </c>
      <c r="AM53">
        <v>0</v>
      </c>
      <c r="AN53">
        <v>0</v>
      </c>
      <c r="AO53">
        <v>0</v>
      </c>
      <c r="AP53">
        <v>7.4</v>
      </c>
      <c r="AQ53">
        <v>0</v>
      </c>
      <c r="AR53">
        <v>2.66</v>
      </c>
      <c r="AS53">
        <v>18.149999999999999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1723.2800000000002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251.8</v>
      </c>
      <c r="L54">
        <v>207.22</v>
      </c>
      <c r="M54">
        <v>88.67</v>
      </c>
      <c r="N54">
        <v>98.89</v>
      </c>
      <c r="O54">
        <v>95.1</v>
      </c>
      <c r="P54">
        <v>103.56</v>
      </c>
      <c r="Q54">
        <v>14.93</v>
      </c>
      <c r="R54">
        <v>30.62</v>
      </c>
      <c r="S54">
        <v>19.309999999999999</v>
      </c>
      <c r="T54">
        <v>0</v>
      </c>
      <c r="U54">
        <v>403.61</v>
      </c>
      <c r="V54">
        <v>14.49</v>
      </c>
      <c r="W54">
        <v>37.65</v>
      </c>
      <c r="X54">
        <v>124.94</v>
      </c>
      <c r="Y54">
        <v>0</v>
      </c>
      <c r="Z54">
        <v>0</v>
      </c>
      <c r="AA54">
        <v>0</v>
      </c>
      <c r="AB54">
        <v>2.31</v>
      </c>
      <c r="AC54">
        <v>0</v>
      </c>
      <c r="AD54">
        <v>0</v>
      </c>
      <c r="AE54">
        <v>31.77</v>
      </c>
      <c r="AF54">
        <v>8.5500000000000007</v>
      </c>
      <c r="AG54">
        <v>40.14</v>
      </c>
      <c r="AH54">
        <v>22.54</v>
      </c>
      <c r="AI54">
        <v>0</v>
      </c>
      <c r="AJ54">
        <v>0</v>
      </c>
      <c r="AK54">
        <v>50.02</v>
      </c>
      <c r="AL54">
        <v>12.32</v>
      </c>
      <c r="AM54">
        <v>0</v>
      </c>
      <c r="AN54">
        <v>0</v>
      </c>
      <c r="AO54">
        <v>0</v>
      </c>
      <c r="AP54">
        <v>7.4</v>
      </c>
      <c r="AQ54">
        <v>0</v>
      </c>
      <c r="AR54">
        <v>2.13</v>
      </c>
      <c r="AS54">
        <v>18.149999999999999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1700.5800000000004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241.46</v>
      </c>
      <c r="L55">
        <v>207.22</v>
      </c>
      <c r="M55">
        <v>88.67</v>
      </c>
      <c r="N55">
        <v>98.89</v>
      </c>
      <c r="O55">
        <v>95.1</v>
      </c>
      <c r="P55">
        <v>103.56</v>
      </c>
      <c r="Q55">
        <v>14.93</v>
      </c>
      <c r="R55">
        <v>30.62</v>
      </c>
      <c r="S55">
        <v>19.309999999999999</v>
      </c>
      <c r="T55">
        <v>0</v>
      </c>
      <c r="U55">
        <v>403.61</v>
      </c>
      <c r="V55">
        <v>14.49</v>
      </c>
      <c r="W55">
        <v>37.65</v>
      </c>
      <c r="X55">
        <v>124.94</v>
      </c>
      <c r="Y55">
        <v>0</v>
      </c>
      <c r="Z55">
        <v>0</v>
      </c>
      <c r="AA55">
        <v>0</v>
      </c>
      <c r="AB55">
        <v>2.31</v>
      </c>
      <c r="AC55">
        <v>0</v>
      </c>
      <c r="AD55">
        <v>0</v>
      </c>
      <c r="AE55">
        <v>31.77</v>
      </c>
      <c r="AF55">
        <v>8.5500000000000007</v>
      </c>
      <c r="AG55">
        <v>40.14</v>
      </c>
      <c r="AH55">
        <v>22.54</v>
      </c>
      <c r="AI55">
        <v>0</v>
      </c>
      <c r="AJ55">
        <v>0</v>
      </c>
      <c r="AK55">
        <v>50.02</v>
      </c>
      <c r="AL55">
        <v>12.32</v>
      </c>
      <c r="AM55">
        <v>0</v>
      </c>
      <c r="AN55">
        <v>0</v>
      </c>
      <c r="AO55">
        <v>0</v>
      </c>
      <c r="AP55">
        <v>11.48</v>
      </c>
      <c r="AQ55">
        <v>0</v>
      </c>
      <c r="AR55">
        <v>2.13</v>
      </c>
      <c r="AS55">
        <v>18.149999999999999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1694.3200000000002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237.61</v>
      </c>
      <c r="L56">
        <v>207.22</v>
      </c>
      <c r="M56">
        <v>88.67</v>
      </c>
      <c r="N56">
        <v>98.89</v>
      </c>
      <c r="O56">
        <v>95.1</v>
      </c>
      <c r="P56">
        <v>103.56</v>
      </c>
      <c r="Q56">
        <v>14.93</v>
      </c>
      <c r="R56">
        <v>30.62</v>
      </c>
      <c r="S56">
        <v>19.309999999999999</v>
      </c>
      <c r="T56">
        <v>0</v>
      </c>
      <c r="U56">
        <v>403.61</v>
      </c>
      <c r="V56">
        <v>14.49</v>
      </c>
      <c r="W56">
        <v>37.65</v>
      </c>
      <c r="X56">
        <v>124.94</v>
      </c>
      <c r="Y56">
        <v>0</v>
      </c>
      <c r="Z56">
        <v>0</v>
      </c>
      <c r="AA56">
        <v>0</v>
      </c>
      <c r="AB56">
        <v>2.31</v>
      </c>
      <c r="AC56">
        <v>0</v>
      </c>
      <c r="AD56">
        <v>0</v>
      </c>
      <c r="AE56">
        <v>31.77</v>
      </c>
      <c r="AF56">
        <v>8.5500000000000007</v>
      </c>
      <c r="AG56">
        <v>40.14</v>
      </c>
      <c r="AH56">
        <v>22.54</v>
      </c>
      <c r="AI56">
        <v>0</v>
      </c>
      <c r="AJ56">
        <v>0</v>
      </c>
      <c r="AK56">
        <v>50.02</v>
      </c>
      <c r="AL56">
        <v>12.32</v>
      </c>
      <c r="AM56">
        <v>0</v>
      </c>
      <c r="AN56">
        <v>0</v>
      </c>
      <c r="AO56">
        <v>0</v>
      </c>
      <c r="AP56">
        <v>11.48</v>
      </c>
      <c r="AQ56">
        <v>0</v>
      </c>
      <c r="AR56">
        <v>2.13</v>
      </c>
      <c r="AS56">
        <v>18.149999999999999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1690.4700000000003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236.64</v>
      </c>
      <c r="L57">
        <v>207.22</v>
      </c>
      <c r="M57">
        <v>88.67</v>
      </c>
      <c r="N57">
        <v>98.89</v>
      </c>
      <c r="O57">
        <v>95.1</v>
      </c>
      <c r="P57">
        <v>134.62</v>
      </c>
      <c r="Q57">
        <v>14.93</v>
      </c>
      <c r="R57">
        <v>30.62</v>
      </c>
      <c r="S57">
        <v>19.309999999999999</v>
      </c>
      <c r="T57">
        <v>0</v>
      </c>
      <c r="U57">
        <v>403.61</v>
      </c>
      <c r="V57">
        <v>14.49</v>
      </c>
      <c r="W57">
        <v>37.65</v>
      </c>
      <c r="X57">
        <v>124.94</v>
      </c>
      <c r="Y57">
        <v>0</v>
      </c>
      <c r="Z57">
        <v>0</v>
      </c>
      <c r="AA57">
        <v>0</v>
      </c>
      <c r="AB57">
        <v>2.31</v>
      </c>
      <c r="AC57">
        <v>0</v>
      </c>
      <c r="AD57">
        <v>0</v>
      </c>
      <c r="AE57">
        <v>31.77</v>
      </c>
      <c r="AF57">
        <v>8.5500000000000007</v>
      </c>
      <c r="AG57">
        <v>40.14</v>
      </c>
      <c r="AH57">
        <v>22.54</v>
      </c>
      <c r="AI57">
        <v>0</v>
      </c>
      <c r="AJ57">
        <v>0</v>
      </c>
      <c r="AK57">
        <v>50.02</v>
      </c>
      <c r="AL57">
        <v>12.32</v>
      </c>
      <c r="AM57">
        <v>0</v>
      </c>
      <c r="AN57">
        <v>0</v>
      </c>
      <c r="AO57">
        <v>0</v>
      </c>
      <c r="AP57">
        <v>7.4</v>
      </c>
      <c r="AQ57">
        <v>0</v>
      </c>
      <c r="AR57">
        <v>2.13</v>
      </c>
      <c r="AS57">
        <v>4.4000000000000004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1702.7300000000002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235.68</v>
      </c>
      <c r="L58">
        <v>207.22</v>
      </c>
      <c r="M58">
        <v>88.67</v>
      </c>
      <c r="N58">
        <v>98.89</v>
      </c>
      <c r="O58">
        <v>95.1</v>
      </c>
      <c r="P58">
        <v>134.62</v>
      </c>
      <c r="Q58">
        <v>17.68</v>
      </c>
      <c r="R58">
        <v>36.270000000000003</v>
      </c>
      <c r="S58">
        <v>22.83</v>
      </c>
      <c r="T58">
        <v>0</v>
      </c>
      <c r="U58">
        <v>403.61</v>
      </c>
      <c r="V58">
        <v>17.739999999999998</v>
      </c>
      <c r="W58">
        <v>37.65</v>
      </c>
      <c r="X58">
        <v>124.94</v>
      </c>
      <c r="Y58">
        <v>0</v>
      </c>
      <c r="Z58">
        <v>0</v>
      </c>
      <c r="AA58">
        <v>0</v>
      </c>
      <c r="AB58">
        <v>2.31</v>
      </c>
      <c r="AC58">
        <v>0</v>
      </c>
      <c r="AD58">
        <v>8.7799999999999994</v>
      </c>
      <c r="AE58">
        <v>31.77</v>
      </c>
      <c r="AF58">
        <v>8.5500000000000007</v>
      </c>
      <c r="AG58">
        <v>40.14</v>
      </c>
      <c r="AH58">
        <v>22.54</v>
      </c>
      <c r="AI58">
        <v>0</v>
      </c>
      <c r="AJ58">
        <v>0</v>
      </c>
      <c r="AK58">
        <v>50.02</v>
      </c>
      <c r="AL58">
        <v>12.32</v>
      </c>
      <c r="AM58">
        <v>0</v>
      </c>
      <c r="AN58">
        <v>0</v>
      </c>
      <c r="AO58">
        <v>0</v>
      </c>
      <c r="AP58">
        <v>7.4</v>
      </c>
      <c r="AQ58">
        <v>0</v>
      </c>
      <c r="AR58">
        <v>2.13</v>
      </c>
      <c r="AS58">
        <v>4.4000000000000004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1725.7200000000003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235.68</v>
      </c>
      <c r="L59">
        <v>207.22</v>
      </c>
      <c r="M59">
        <v>88.67</v>
      </c>
      <c r="N59">
        <v>98.89</v>
      </c>
      <c r="O59">
        <v>95.1</v>
      </c>
      <c r="P59">
        <v>134.62</v>
      </c>
      <c r="Q59">
        <v>17.68</v>
      </c>
      <c r="R59">
        <v>36.270000000000003</v>
      </c>
      <c r="S59">
        <v>22.83</v>
      </c>
      <c r="T59">
        <v>0</v>
      </c>
      <c r="U59">
        <v>403.61</v>
      </c>
      <c r="V59">
        <v>17.739999999999998</v>
      </c>
      <c r="W59">
        <v>37.65</v>
      </c>
      <c r="X59">
        <v>124.94</v>
      </c>
      <c r="Y59">
        <v>0</v>
      </c>
      <c r="Z59">
        <v>0</v>
      </c>
      <c r="AA59">
        <v>0</v>
      </c>
      <c r="AB59">
        <v>2.31</v>
      </c>
      <c r="AC59">
        <v>0</v>
      </c>
      <c r="AD59">
        <v>8.7799999999999994</v>
      </c>
      <c r="AE59">
        <v>31.77</v>
      </c>
      <c r="AF59">
        <v>8.5500000000000007</v>
      </c>
      <c r="AG59">
        <v>40.14</v>
      </c>
      <c r="AH59">
        <v>22.54</v>
      </c>
      <c r="AI59">
        <v>0</v>
      </c>
      <c r="AJ59">
        <v>0</v>
      </c>
      <c r="AK59">
        <v>50.02</v>
      </c>
      <c r="AL59">
        <v>12.32</v>
      </c>
      <c r="AM59">
        <v>0</v>
      </c>
      <c r="AN59">
        <v>0</v>
      </c>
      <c r="AO59">
        <v>0</v>
      </c>
      <c r="AP59">
        <v>7.4</v>
      </c>
      <c r="AQ59">
        <v>0</v>
      </c>
      <c r="AR59">
        <v>2.13</v>
      </c>
      <c r="AS59">
        <v>4.4000000000000004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1725.7200000000003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254.08</v>
      </c>
      <c r="L60">
        <v>207.22</v>
      </c>
      <c r="M60">
        <v>88.67</v>
      </c>
      <c r="N60">
        <v>98.89</v>
      </c>
      <c r="O60">
        <v>95.1</v>
      </c>
      <c r="P60">
        <v>134.62</v>
      </c>
      <c r="Q60">
        <v>17.68</v>
      </c>
      <c r="R60">
        <v>36.270000000000003</v>
      </c>
      <c r="S60">
        <v>22.83</v>
      </c>
      <c r="T60">
        <v>0</v>
      </c>
      <c r="U60">
        <v>403.61</v>
      </c>
      <c r="V60">
        <v>17.739999999999998</v>
      </c>
      <c r="W60">
        <v>37.65</v>
      </c>
      <c r="X60">
        <v>124.94</v>
      </c>
      <c r="Y60">
        <v>0</v>
      </c>
      <c r="Z60">
        <v>0</v>
      </c>
      <c r="AA60">
        <v>0</v>
      </c>
      <c r="AB60">
        <v>2.31</v>
      </c>
      <c r="AC60">
        <v>0</v>
      </c>
      <c r="AD60">
        <v>8.7799999999999994</v>
      </c>
      <c r="AE60">
        <v>31.77</v>
      </c>
      <c r="AF60">
        <v>8.5500000000000007</v>
      </c>
      <c r="AG60">
        <v>40.14</v>
      </c>
      <c r="AH60">
        <v>22.54</v>
      </c>
      <c r="AI60">
        <v>0</v>
      </c>
      <c r="AJ60">
        <v>0</v>
      </c>
      <c r="AK60">
        <v>50.02</v>
      </c>
      <c r="AL60">
        <v>12.32</v>
      </c>
      <c r="AM60">
        <v>0</v>
      </c>
      <c r="AN60">
        <v>0</v>
      </c>
      <c r="AO60">
        <v>0</v>
      </c>
      <c r="AP60">
        <v>7.4</v>
      </c>
      <c r="AQ60">
        <v>0</v>
      </c>
      <c r="AR60">
        <v>2.13</v>
      </c>
      <c r="AS60">
        <v>4.4000000000000004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1744.1200000000003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254.57</v>
      </c>
      <c r="L61">
        <v>214.37</v>
      </c>
      <c r="M61">
        <v>88.67</v>
      </c>
      <c r="N61">
        <v>100.27</v>
      </c>
      <c r="O61">
        <v>119.82</v>
      </c>
      <c r="P61">
        <v>134.62</v>
      </c>
      <c r="Q61">
        <v>14.93</v>
      </c>
      <c r="R61">
        <v>30.62</v>
      </c>
      <c r="S61">
        <v>19.309999999999999</v>
      </c>
      <c r="T61">
        <v>0</v>
      </c>
      <c r="U61">
        <v>403.61</v>
      </c>
      <c r="V61">
        <v>17.739999999999998</v>
      </c>
      <c r="W61">
        <v>37.65</v>
      </c>
      <c r="X61">
        <v>124.94</v>
      </c>
      <c r="Y61">
        <v>0</v>
      </c>
      <c r="Z61">
        <v>0</v>
      </c>
      <c r="AA61">
        <v>0</v>
      </c>
      <c r="AB61">
        <v>2.31</v>
      </c>
      <c r="AC61">
        <v>0</v>
      </c>
      <c r="AD61">
        <v>8.7799999999999994</v>
      </c>
      <c r="AE61">
        <v>31.77</v>
      </c>
      <c r="AF61">
        <v>8.5500000000000007</v>
      </c>
      <c r="AG61">
        <v>40.14</v>
      </c>
      <c r="AH61">
        <v>22.54</v>
      </c>
      <c r="AI61">
        <v>0</v>
      </c>
      <c r="AJ61">
        <v>0</v>
      </c>
      <c r="AK61">
        <v>50.02</v>
      </c>
      <c r="AL61">
        <v>12.32</v>
      </c>
      <c r="AM61">
        <v>0</v>
      </c>
      <c r="AN61">
        <v>0</v>
      </c>
      <c r="AO61">
        <v>0</v>
      </c>
      <c r="AP61">
        <v>7.4</v>
      </c>
      <c r="AQ61">
        <v>0</v>
      </c>
      <c r="AR61">
        <v>2.13</v>
      </c>
      <c r="AS61">
        <v>4.4000000000000004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1765.9400000000003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256.02</v>
      </c>
      <c r="L62">
        <v>214.37</v>
      </c>
      <c r="M62">
        <v>88.67</v>
      </c>
      <c r="N62">
        <v>111.58</v>
      </c>
      <c r="O62">
        <v>119.82</v>
      </c>
      <c r="P62">
        <v>134.62</v>
      </c>
      <c r="Q62">
        <v>14.93</v>
      </c>
      <c r="R62">
        <v>30.62</v>
      </c>
      <c r="S62">
        <v>19.309999999999999</v>
      </c>
      <c r="T62">
        <v>0</v>
      </c>
      <c r="U62">
        <v>403.61</v>
      </c>
      <c r="V62">
        <v>17.739999999999998</v>
      </c>
      <c r="W62">
        <v>37.65</v>
      </c>
      <c r="X62">
        <v>124.94</v>
      </c>
      <c r="Y62">
        <v>0</v>
      </c>
      <c r="Z62">
        <v>0</v>
      </c>
      <c r="AA62">
        <v>0</v>
      </c>
      <c r="AB62">
        <v>2.31</v>
      </c>
      <c r="AC62">
        <v>0</v>
      </c>
      <c r="AD62">
        <v>8.7799999999999994</v>
      </c>
      <c r="AE62">
        <v>31.77</v>
      </c>
      <c r="AF62">
        <v>8.5500000000000007</v>
      </c>
      <c r="AG62">
        <v>40.14</v>
      </c>
      <c r="AH62">
        <v>22.54</v>
      </c>
      <c r="AI62">
        <v>0</v>
      </c>
      <c r="AJ62">
        <v>0</v>
      </c>
      <c r="AK62">
        <v>50.02</v>
      </c>
      <c r="AL62">
        <v>12.32</v>
      </c>
      <c r="AM62">
        <v>0</v>
      </c>
      <c r="AN62">
        <v>0</v>
      </c>
      <c r="AO62">
        <v>0</v>
      </c>
      <c r="AP62">
        <v>7.4</v>
      </c>
      <c r="AQ62">
        <v>0</v>
      </c>
      <c r="AR62">
        <v>2.13</v>
      </c>
      <c r="AS62">
        <v>4.4000000000000004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1778.7000000000003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254.1</v>
      </c>
      <c r="L63">
        <v>214.37</v>
      </c>
      <c r="M63">
        <v>88.67</v>
      </c>
      <c r="N63">
        <v>114.46</v>
      </c>
      <c r="O63">
        <v>119.82</v>
      </c>
      <c r="P63">
        <v>134.62</v>
      </c>
      <c r="Q63">
        <v>17.68</v>
      </c>
      <c r="R63">
        <v>36.270000000000003</v>
      </c>
      <c r="S63">
        <v>22.83</v>
      </c>
      <c r="T63">
        <v>0</v>
      </c>
      <c r="U63">
        <v>403.61</v>
      </c>
      <c r="V63">
        <v>17.739999999999998</v>
      </c>
      <c r="W63">
        <v>37.65</v>
      </c>
      <c r="X63">
        <v>124.94</v>
      </c>
      <c r="Y63">
        <v>0</v>
      </c>
      <c r="Z63">
        <v>0</v>
      </c>
      <c r="AA63">
        <v>0</v>
      </c>
      <c r="AB63">
        <v>2.31</v>
      </c>
      <c r="AC63">
        <v>0</v>
      </c>
      <c r="AD63">
        <v>8.7799999999999994</v>
      </c>
      <c r="AE63">
        <v>15.88</v>
      </c>
      <c r="AF63">
        <v>8.5500000000000007</v>
      </c>
      <c r="AG63">
        <v>40.14</v>
      </c>
      <c r="AH63">
        <v>22.54</v>
      </c>
      <c r="AI63">
        <v>0</v>
      </c>
      <c r="AJ63">
        <v>0</v>
      </c>
      <c r="AK63">
        <v>50.02</v>
      </c>
      <c r="AL63">
        <v>12.32</v>
      </c>
      <c r="AM63">
        <v>0</v>
      </c>
      <c r="AN63">
        <v>0</v>
      </c>
      <c r="AO63">
        <v>0</v>
      </c>
      <c r="AP63">
        <v>7.4</v>
      </c>
      <c r="AQ63">
        <v>0</v>
      </c>
      <c r="AR63">
        <v>2.13</v>
      </c>
      <c r="AS63">
        <v>4.4000000000000004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1775.6900000000005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253.13</v>
      </c>
      <c r="L64">
        <v>207.22</v>
      </c>
      <c r="M64">
        <v>88.67</v>
      </c>
      <c r="N64">
        <v>114.46</v>
      </c>
      <c r="O64">
        <v>119.82</v>
      </c>
      <c r="P64">
        <v>134.62</v>
      </c>
      <c r="Q64">
        <v>17.68</v>
      </c>
      <c r="R64">
        <v>36.270000000000003</v>
      </c>
      <c r="S64">
        <v>22.83</v>
      </c>
      <c r="T64">
        <v>0</v>
      </c>
      <c r="U64">
        <v>403.61</v>
      </c>
      <c r="V64">
        <v>17.739999999999998</v>
      </c>
      <c r="W64">
        <v>37.65</v>
      </c>
      <c r="X64">
        <v>124.94</v>
      </c>
      <c r="Y64">
        <v>0</v>
      </c>
      <c r="Z64">
        <v>0</v>
      </c>
      <c r="AA64">
        <v>0</v>
      </c>
      <c r="AB64">
        <v>2.31</v>
      </c>
      <c r="AC64">
        <v>0</v>
      </c>
      <c r="AD64">
        <v>8.7799999999999994</v>
      </c>
      <c r="AE64">
        <v>15.88</v>
      </c>
      <c r="AF64">
        <v>8.5500000000000007</v>
      </c>
      <c r="AG64">
        <v>40.14</v>
      </c>
      <c r="AH64">
        <v>22.54</v>
      </c>
      <c r="AI64">
        <v>0</v>
      </c>
      <c r="AJ64">
        <v>0</v>
      </c>
      <c r="AK64">
        <v>50.02</v>
      </c>
      <c r="AL64">
        <v>12.32</v>
      </c>
      <c r="AM64">
        <v>0</v>
      </c>
      <c r="AN64">
        <v>0</v>
      </c>
      <c r="AO64">
        <v>0</v>
      </c>
      <c r="AP64">
        <v>7.4</v>
      </c>
      <c r="AQ64">
        <v>0</v>
      </c>
      <c r="AR64">
        <v>2.13</v>
      </c>
      <c r="AS64">
        <v>4.4000000000000004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1767.5700000000004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259.88</v>
      </c>
      <c r="L65">
        <v>207.22</v>
      </c>
      <c r="M65">
        <v>88.67</v>
      </c>
      <c r="N65">
        <v>114.46</v>
      </c>
      <c r="O65">
        <v>119.82</v>
      </c>
      <c r="P65">
        <v>134.62</v>
      </c>
      <c r="Q65">
        <v>17.68</v>
      </c>
      <c r="R65">
        <v>36.270000000000003</v>
      </c>
      <c r="S65">
        <v>22.83</v>
      </c>
      <c r="T65">
        <v>0</v>
      </c>
      <c r="U65">
        <v>403.61</v>
      </c>
      <c r="V65">
        <v>17.739999999999998</v>
      </c>
      <c r="W65">
        <v>42.71</v>
      </c>
      <c r="X65">
        <v>142.93</v>
      </c>
      <c r="Y65">
        <v>0</v>
      </c>
      <c r="Z65">
        <v>0</v>
      </c>
      <c r="AA65">
        <v>0</v>
      </c>
      <c r="AB65">
        <v>2.31</v>
      </c>
      <c r="AC65">
        <v>0</v>
      </c>
      <c r="AD65">
        <v>8.7799999999999994</v>
      </c>
      <c r="AE65">
        <v>15.88</v>
      </c>
      <c r="AF65">
        <v>8.5500000000000007</v>
      </c>
      <c r="AG65">
        <v>40.14</v>
      </c>
      <c r="AH65">
        <v>22.54</v>
      </c>
      <c r="AI65">
        <v>0</v>
      </c>
      <c r="AJ65">
        <v>0</v>
      </c>
      <c r="AK65">
        <v>50.02</v>
      </c>
      <c r="AL65">
        <v>12.32</v>
      </c>
      <c r="AM65">
        <v>0</v>
      </c>
      <c r="AN65">
        <v>0</v>
      </c>
      <c r="AO65">
        <v>0</v>
      </c>
      <c r="AP65">
        <v>7.4</v>
      </c>
      <c r="AQ65">
        <v>0</v>
      </c>
      <c r="AR65">
        <v>2.13</v>
      </c>
      <c r="AS65">
        <v>4.4000000000000004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1797.3700000000003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261.81</v>
      </c>
      <c r="L66">
        <v>207.22</v>
      </c>
      <c r="M66">
        <v>88.67</v>
      </c>
      <c r="N66">
        <v>114.46</v>
      </c>
      <c r="O66">
        <v>119.82</v>
      </c>
      <c r="P66">
        <v>134.62</v>
      </c>
      <c r="Q66">
        <v>17.68</v>
      </c>
      <c r="R66">
        <v>36.270000000000003</v>
      </c>
      <c r="S66">
        <v>22.83</v>
      </c>
      <c r="T66">
        <v>0</v>
      </c>
      <c r="U66">
        <v>403.61</v>
      </c>
      <c r="V66">
        <v>20.05</v>
      </c>
      <c r="W66">
        <v>42.71</v>
      </c>
      <c r="X66">
        <v>142.93</v>
      </c>
      <c r="Y66">
        <v>0</v>
      </c>
      <c r="Z66">
        <v>0</v>
      </c>
      <c r="AA66">
        <v>0</v>
      </c>
      <c r="AB66">
        <v>2.31</v>
      </c>
      <c r="AC66">
        <v>0</v>
      </c>
      <c r="AD66">
        <v>8.7799999999999994</v>
      </c>
      <c r="AE66">
        <v>15.88</v>
      </c>
      <c r="AF66">
        <v>8.5500000000000007</v>
      </c>
      <c r="AG66">
        <v>40.14</v>
      </c>
      <c r="AH66">
        <v>22.54</v>
      </c>
      <c r="AI66">
        <v>0</v>
      </c>
      <c r="AJ66">
        <v>0</v>
      </c>
      <c r="AK66">
        <v>50.02</v>
      </c>
      <c r="AL66">
        <v>12.32</v>
      </c>
      <c r="AM66">
        <v>0</v>
      </c>
      <c r="AN66">
        <v>0</v>
      </c>
      <c r="AO66">
        <v>0</v>
      </c>
      <c r="AP66">
        <v>7.4</v>
      </c>
      <c r="AQ66">
        <v>0</v>
      </c>
      <c r="AR66">
        <v>2.13</v>
      </c>
      <c r="AS66">
        <v>4.4000000000000004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1801.6100000000004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248.31</v>
      </c>
      <c r="L67">
        <v>233.64</v>
      </c>
      <c r="M67">
        <v>88.67</v>
      </c>
      <c r="N67">
        <v>114.46</v>
      </c>
      <c r="O67">
        <v>119.82</v>
      </c>
      <c r="P67">
        <v>134.62</v>
      </c>
      <c r="Q67">
        <v>17.68</v>
      </c>
      <c r="R67">
        <v>36.270000000000003</v>
      </c>
      <c r="S67">
        <v>22.83</v>
      </c>
      <c r="T67">
        <v>0</v>
      </c>
      <c r="U67">
        <v>403.61</v>
      </c>
      <c r="V67">
        <v>20.05</v>
      </c>
      <c r="W67">
        <v>42.71</v>
      </c>
      <c r="X67">
        <v>142.93</v>
      </c>
      <c r="Y67">
        <v>0</v>
      </c>
      <c r="Z67">
        <v>0</v>
      </c>
      <c r="AA67">
        <v>0</v>
      </c>
      <c r="AB67">
        <v>2.31</v>
      </c>
      <c r="AC67">
        <v>0</v>
      </c>
      <c r="AD67">
        <v>8.7799999999999994</v>
      </c>
      <c r="AE67">
        <v>15.88</v>
      </c>
      <c r="AF67">
        <v>8.5500000000000007</v>
      </c>
      <c r="AG67">
        <v>40.14</v>
      </c>
      <c r="AH67">
        <v>22.54</v>
      </c>
      <c r="AI67">
        <v>0</v>
      </c>
      <c r="AJ67">
        <v>0</v>
      </c>
      <c r="AK67">
        <v>50.02</v>
      </c>
      <c r="AL67">
        <v>12.32</v>
      </c>
      <c r="AM67">
        <v>0</v>
      </c>
      <c r="AN67">
        <v>0</v>
      </c>
      <c r="AO67">
        <v>0</v>
      </c>
      <c r="AP67">
        <v>7.4</v>
      </c>
      <c r="AQ67">
        <v>0</v>
      </c>
      <c r="AR67">
        <v>2.13</v>
      </c>
      <c r="AS67">
        <v>4.4000000000000004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1814.5300000000004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230.97</v>
      </c>
      <c r="L68">
        <v>200.35</v>
      </c>
      <c r="M68">
        <v>88.67</v>
      </c>
      <c r="N68">
        <v>114.46</v>
      </c>
      <c r="O68">
        <v>119.82</v>
      </c>
      <c r="P68">
        <v>134.62</v>
      </c>
      <c r="Q68">
        <v>17.68</v>
      </c>
      <c r="R68">
        <v>36.270000000000003</v>
      </c>
      <c r="S68">
        <v>22.83</v>
      </c>
      <c r="T68">
        <v>0</v>
      </c>
      <c r="U68">
        <v>403.61</v>
      </c>
      <c r="V68">
        <v>20.05</v>
      </c>
      <c r="W68">
        <v>42.71</v>
      </c>
      <c r="X68">
        <v>142.93</v>
      </c>
      <c r="Y68">
        <v>0</v>
      </c>
      <c r="Z68">
        <v>0</v>
      </c>
      <c r="AA68">
        <v>0</v>
      </c>
      <c r="AB68">
        <v>2.31</v>
      </c>
      <c r="AC68">
        <v>0</v>
      </c>
      <c r="AD68">
        <v>8.7799999999999994</v>
      </c>
      <c r="AE68">
        <v>15.88</v>
      </c>
      <c r="AF68">
        <v>8.5500000000000007</v>
      </c>
      <c r="AG68">
        <v>40.14</v>
      </c>
      <c r="AH68">
        <v>22.54</v>
      </c>
      <c r="AI68">
        <v>0</v>
      </c>
      <c r="AJ68">
        <v>0</v>
      </c>
      <c r="AK68">
        <v>50.02</v>
      </c>
      <c r="AL68">
        <v>12.32</v>
      </c>
      <c r="AM68">
        <v>0</v>
      </c>
      <c r="AN68">
        <v>0</v>
      </c>
      <c r="AO68">
        <v>0</v>
      </c>
      <c r="AP68">
        <v>7.4</v>
      </c>
      <c r="AQ68">
        <v>0</v>
      </c>
      <c r="AR68">
        <v>2.13</v>
      </c>
      <c r="AS68">
        <v>4.4000000000000004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1763.9000000000003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224.22</v>
      </c>
      <c r="L69">
        <v>223.95</v>
      </c>
      <c r="M69">
        <v>88.67</v>
      </c>
      <c r="N69">
        <v>114.46</v>
      </c>
      <c r="O69">
        <v>119.82</v>
      </c>
      <c r="P69">
        <v>134.62</v>
      </c>
      <c r="Q69">
        <v>17.68</v>
      </c>
      <c r="R69">
        <v>40.869999999999997</v>
      </c>
      <c r="S69">
        <v>22.83</v>
      </c>
      <c r="T69">
        <v>0</v>
      </c>
      <c r="U69">
        <v>403.61</v>
      </c>
      <c r="V69">
        <v>20.05</v>
      </c>
      <c r="W69">
        <v>42.71</v>
      </c>
      <c r="X69">
        <v>142.93</v>
      </c>
      <c r="Y69">
        <v>0</v>
      </c>
      <c r="Z69">
        <v>0</v>
      </c>
      <c r="AA69">
        <v>0</v>
      </c>
      <c r="AB69">
        <v>2.31</v>
      </c>
      <c r="AC69">
        <v>0</v>
      </c>
      <c r="AD69">
        <v>8.7799999999999994</v>
      </c>
      <c r="AE69">
        <v>15.88</v>
      </c>
      <c r="AF69">
        <v>8.5500000000000007</v>
      </c>
      <c r="AG69">
        <v>40.14</v>
      </c>
      <c r="AH69">
        <v>38.340000000000003</v>
      </c>
      <c r="AI69">
        <v>0</v>
      </c>
      <c r="AJ69">
        <v>0</v>
      </c>
      <c r="AK69">
        <v>50.02</v>
      </c>
      <c r="AL69">
        <v>12.32</v>
      </c>
      <c r="AM69">
        <v>0</v>
      </c>
      <c r="AN69">
        <v>0</v>
      </c>
      <c r="AO69">
        <v>0</v>
      </c>
      <c r="AP69">
        <v>7.4</v>
      </c>
      <c r="AQ69">
        <v>14.39</v>
      </c>
      <c r="AR69">
        <v>1.28</v>
      </c>
      <c r="AS69">
        <v>4.4000000000000004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1814.6900000000003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230</v>
      </c>
      <c r="L70">
        <v>243.22</v>
      </c>
      <c r="M70">
        <v>88.67</v>
      </c>
      <c r="N70">
        <v>114.46</v>
      </c>
      <c r="O70">
        <v>119.82</v>
      </c>
      <c r="P70">
        <v>134.62</v>
      </c>
      <c r="Q70">
        <v>17.68</v>
      </c>
      <c r="R70">
        <v>40.869999999999997</v>
      </c>
      <c r="S70">
        <v>22.83</v>
      </c>
      <c r="T70">
        <v>0</v>
      </c>
      <c r="U70">
        <v>403.61</v>
      </c>
      <c r="V70">
        <v>20.05</v>
      </c>
      <c r="W70">
        <v>42.71</v>
      </c>
      <c r="X70">
        <v>142.93</v>
      </c>
      <c r="Y70">
        <v>0</v>
      </c>
      <c r="Z70">
        <v>0</v>
      </c>
      <c r="AA70">
        <v>0</v>
      </c>
      <c r="AB70">
        <v>2.31</v>
      </c>
      <c r="AC70">
        <v>9.33</v>
      </c>
      <c r="AD70">
        <v>8.7799999999999994</v>
      </c>
      <c r="AE70">
        <v>15.88</v>
      </c>
      <c r="AF70">
        <v>8.5500000000000007</v>
      </c>
      <c r="AG70">
        <v>40.14</v>
      </c>
      <c r="AH70">
        <v>38.340000000000003</v>
      </c>
      <c r="AI70">
        <v>0</v>
      </c>
      <c r="AJ70">
        <v>0</v>
      </c>
      <c r="AK70">
        <v>50.02</v>
      </c>
      <c r="AL70">
        <v>12.32</v>
      </c>
      <c r="AM70">
        <v>2.57</v>
      </c>
      <c r="AN70">
        <v>0</v>
      </c>
      <c r="AO70">
        <v>0</v>
      </c>
      <c r="AP70">
        <v>7.4</v>
      </c>
      <c r="AQ70">
        <v>14.39</v>
      </c>
      <c r="AR70">
        <v>1.28</v>
      </c>
      <c r="AS70">
        <v>4.4000000000000004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1851.6400000000003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236.75</v>
      </c>
      <c r="L71">
        <v>243.22</v>
      </c>
      <c r="M71">
        <v>88.67</v>
      </c>
      <c r="N71">
        <v>114.46</v>
      </c>
      <c r="O71">
        <v>119.82</v>
      </c>
      <c r="P71">
        <v>134.62</v>
      </c>
      <c r="Q71">
        <v>17.68</v>
      </c>
      <c r="R71">
        <v>40.869999999999997</v>
      </c>
      <c r="S71">
        <v>22.83</v>
      </c>
      <c r="T71">
        <v>0</v>
      </c>
      <c r="U71">
        <v>403.61</v>
      </c>
      <c r="V71">
        <v>20.05</v>
      </c>
      <c r="W71">
        <v>42.71</v>
      </c>
      <c r="X71">
        <v>142.93</v>
      </c>
      <c r="Y71">
        <v>0</v>
      </c>
      <c r="Z71">
        <v>0</v>
      </c>
      <c r="AA71">
        <v>0</v>
      </c>
      <c r="AB71">
        <v>2.31</v>
      </c>
      <c r="AC71">
        <v>9.33</v>
      </c>
      <c r="AD71">
        <v>8.7799999999999994</v>
      </c>
      <c r="AE71">
        <v>31.77</v>
      </c>
      <c r="AF71">
        <v>8.5500000000000007</v>
      </c>
      <c r="AG71">
        <v>40.14</v>
      </c>
      <c r="AH71">
        <v>59.33</v>
      </c>
      <c r="AI71">
        <v>0</v>
      </c>
      <c r="AJ71">
        <v>0</v>
      </c>
      <c r="AK71">
        <v>50.02</v>
      </c>
      <c r="AL71">
        <v>2.25</v>
      </c>
      <c r="AM71">
        <v>2.57</v>
      </c>
      <c r="AN71">
        <v>0</v>
      </c>
      <c r="AO71">
        <v>0</v>
      </c>
      <c r="AP71">
        <v>6.17</v>
      </c>
      <c r="AQ71">
        <v>14.39</v>
      </c>
      <c r="AR71">
        <v>1.28</v>
      </c>
      <c r="AS71">
        <v>4.4000000000000004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1883.9700000000003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255.16</v>
      </c>
      <c r="L72">
        <v>255.75</v>
      </c>
      <c r="M72">
        <v>88.67</v>
      </c>
      <c r="N72">
        <v>114.46</v>
      </c>
      <c r="O72">
        <v>119.82</v>
      </c>
      <c r="P72">
        <v>134.62</v>
      </c>
      <c r="Q72">
        <v>19.82</v>
      </c>
      <c r="R72">
        <v>40.869999999999997</v>
      </c>
      <c r="S72">
        <v>25.43</v>
      </c>
      <c r="T72">
        <v>0</v>
      </c>
      <c r="U72">
        <v>403.61</v>
      </c>
      <c r="V72">
        <v>20.05</v>
      </c>
      <c r="W72">
        <v>42.71</v>
      </c>
      <c r="X72">
        <v>142.93</v>
      </c>
      <c r="Y72">
        <v>0</v>
      </c>
      <c r="Z72">
        <v>1.06</v>
      </c>
      <c r="AA72">
        <v>11.42</v>
      </c>
      <c r="AB72">
        <v>7.71</v>
      </c>
      <c r="AC72">
        <v>9.33</v>
      </c>
      <c r="AD72">
        <v>17.57</v>
      </c>
      <c r="AE72">
        <v>31.77</v>
      </c>
      <c r="AF72">
        <v>8.5500000000000007</v>
      </c>
      <c r="AG72">
        <v>40.14</v>
      </c>
      <c r="AH72">
        <v>77.58</v>
      </c>
      <c r="AI72">
        <v>0</v>
      </c>
      <c r="AJ72">
        <v>0</v>
      </c>
      <c r="AK72">
        <v>50.02</v>
      </c>
      <c r="AL72">
        <v>2.25</v>
      </c>
      <c r="AM72">
        <v>2.57</v>
      </c>
      <c r="AN72">
        <v>0</v>
      </c>
      <c r="AO72">
        <v>0</v>
      </c>
      <c r="AP72">
        <v>6.17</v>
      </c>
      <c r="AQ72">
        <v>28.79</v>
      </c>
      <c r="AR72">
        <v>1.28</v>
      </c>
      <c r="AS72">
        <v>4.4000000000000004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1978.97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275.97000000000003</v>
      </c>
      <c r="L73">
        <v>276.95999999999998</v>
      </c>
      <c r="M73">
        <v>88.67</v>
      </c>
      <c r="N73">
        <v>114.46</v>
      </c>
      <c r="O73">
        <v>119.82</v>
      </c>
      <c r="P73">
        <v>134.62</v>
      </c>
      <c r="Q73">
        <v>19.82</v>
      </c>
      <c r="R73">
        <v>40.869999999999997</v>
      </c>
      <c r="S73">
        <v>25.43</v>
      </c>
      <c r="T73">
        <v>0</v>
      </c>
      <c r="U73">
        <v>403.61</v>
      </c>
      <c r="V73">
        <v>20.05</v>
      </c>
      <c r="W73">
        <v>42.71</v>
      </c>
      <c r="X73">
        <v>142.93</v>
      </c>
      <c r="Y73">
        <v>0</v>
      </c>
      <c r="Z73">
        <v>6.28</v>
      </c>
      <c r="AA73">
        <v>27.08</v>
      </c>
      <c r="AB73">
        <v>11.57</v>
      </c>
      <c r="AC73">
        <v>18.66</v>
      </c>
      <c r="AD73">
        <v>26.49</v>
      </c>
      <c r="AE73">
        <v>47.64</v>
      </c>
      <c r="AF73">
        <v>8.5500000000000007</v>
      </c>
      <c r="AG73">
        <v>40.14</v>
      </c>
      <c r="AH73">
        <v>95.83</v>
      </c>
      <c r="AI73">
        <v>0</v>
      </c>
      <c r="AJ73">
        <v>0</v>
      </c>
      <c r="AK73">
        <v>50.02</v>
      </c>
      <c r="AL73">
        <v>2.25</v>
      </c>
      <c r="AM73">
        <v>6.93</v>
      </c>
      <c r="AN73">
        <v>0</v>
      </c>
      <c r="AO73">
        <v>0</v>
      </c>
      <c r="AP73">
        <v>6.17</v>
      </c>
      <c r="AQ73">
        <v>45</v>
      </c>
      <c r="AR73">
        <v>1.28</v>
      </c>
      <c r="AS73">
        <v>4.4000000000000004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2118.6700000000005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303.92</v>
      </c>
      <c r="L74">
        <v>276.95999999999998</v>
      </c>
      <c r="M74">
        <v>88.67</v>
      </c>
      <c r="N74">
        <v>114.46</v>
      </c>
      <c r="O74">
        <v>119.82</v>
      </c>
      <c r="P74">
        <v>134.62</v>
      </c>
      <c r="Q74">
        <v>19.82</v>
      </c>
      <c r="R74">
        <v>40.869999999999997</v>
      </c>
      <c r="S74">
        <v>25.43</v>
      </c>
      <c r="T74">
        <v>0</v>
      </c>
      <c r="U74">
        <v>403.61</v>
      </c>
      <c r="V74">
        <v>20.05</v>
      </c>
      <c r="W74">
        <v>42.71</v>
      </c>
      <c r="X74">
        <v>142.93</v>
      </c>
      <c r="Y74">
        <v>0</v>
      </c>
      <c r="Z74">
        <v>18.850000000000001</v>
      </c>
      <c r="AA74">
        <v>40.619999999999997</v>
      </c>
      <c r="AB74">
        <v>38.08</v>
      </c>
      <c r="AC74">
        <v>28.01</v>
      </c>
      <c r="AD74">
        <v>36.29</v>
      </c>
      <c r="AE74">
        <v>47.64</v>
      </c>
      <c r="AF74">
        <v>9.5</v>
      </c>
      <c r="AG74">
        <v>40.14</v>
      </c>
      <c r="AH74">
        <v>135.26</v>
      </c>
      <c r="AI74">
        <v>0</v>
      </c>
      <c r="AJ74">
        <v>0</v>
      </c>
      <c r="AK74">
        <v>50.02</v>
      </c>
      <c r="AL74">
        <v>2.25</v>
      </c>
      <c r="AM74">
        <v>15.24</v>
      </c>
      <c r="AN74">
        <v>0</v>
      </c>
      <c r="AO74">
        <v>0</v>
      </c>
      <c r="AP74">
        <v>6.17</v>
      </c>
      <c r="AQ74">
        <v>59.99</v>
      </c>
      <c r="AR74">
        <v>1.28</v>
      </c>
      <c r="AS74">
        <v>4.4000000000000004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2282.0699999999997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329.21</v>
      </c>
      <c r="L75">
        <v>315.51</v>
      </c>
      <c r="M75">
        <v>88.67</v>
      </c>
      <c r="N75">
        <v>114.46</v>
      </c>
      <c r="O75">
        <v>119.82</v>
      </c>
      <c r="P75">
        <v>134.62</v>
      </c>
      <c r="Q75">
        <v>19.82</v>
      </c>
      <c r="R75">
        <v>40.869999999999997</v>
      </c>
      <c r="S75">
        <v>25.43</v>
      </c>
      <c r="T75">
        <v>0</v>
      </c>
      <c r="U75">
        <v>403.61</v>
      </c>
      <c r="V75">
        <v>20.05</v>
      </c>
      <c r="W75">
        <v>42.71</v>
      </c>
      <c r="X75">
        <v>142.93</v>
      </c>
      <c r="Y75">
        <v>0</v>
      </c>
      <c r="Z75">
        <v>18.850000000000001</v>
      </c>
      <c r="AA75">
        <v>40.619999999999997</v>
      </c>
      <c r="AB75">
        <v>38.08</v>
      </c>
      <c r="AC75">
        <v>28.01</v>
      </c>
      <c r="AD75">
        <v>36.29</v>
      </c>
      <c r="AE75">
        <v>47.64</v>
      </c>
      <c r="AF75">
        <v>9.5</v>
      </c>
      <c r="AG75">
        <v>40.14</v>
      </c>
      <c r="AH75">
        <v>135.26</v>
      </c>
      <c r="AI75">
        <v>0</v>
      </c>
      <c r="AJ75">
        <v>0</v>
      </c>
      <c r="AK75">
        <v>50.02</v>
      </c>
      <c r="AL75">
        <v>25.76</v>
      </c>
      <c r="AM75">
        <v>15.24</v>
      </c>
      <c r="AN75">
        <v>0</v>
      </c>
      <c r="AO75">
        <v>0</v>
      </c>
      <c r="AP75">
        <v>6.17</v>
      </c>
      <c r="AQ75">
        <v>59.99</v>
      </c>
      <c r="AR75">
        <v>4.25</v>
      </c>
      <c r="AS75">
        <v>4.4000000000000004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2372.3899999999994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329.21</v>
      </c>
      <c r="L76">
        <v>310.69</v>
      </c>
      <c r="M76">
        <v>88.67</v>
      </c>
      <c r="N76">
        <v>114.46</v>
      </c>
      <c r="O76">
        <v>119.82</v>
      </c>
      <c r="P76">
        <v>134.62</v>
      </c>
      <c r="Q76">
        <v>19.82</v>
      </c>
      <c r="R76">
        <v>40.869999999999997</v>
      </c>
      <c r="S76">
        <v>25.43</v>
      </c>
      <c r="T76">
        <v>0</v>
      </c>
      <c r="U76">
        <v>403.61</v>
      </c>
      <c r="V76">
        <v>20.05</v>
      </c>
      <c r="W76">
        <v>42.71</v>
      </c>
      <c r="X76">
        <v>142.93</v>
      </c>
      <c r="Y76">
        <v>0</v>
      </c>
      <c r="Z76">
        <v>18.850000000000001</v>
      </c>
      <c r="AA76">
        <v>40.619999999999997</v>
      </c>
      <c r="AB76">
        <v>38.08</v>
      </c>
      <c r="AC76">
        <v>28.01</v>
      </c>
      <c r="AD76">
        <v>36.29</v>
      </c>
      <c r="AE76">
        <v>47.64</v>
      </c>
      <c r="AF76">
        <v>9.5</v>
      </c>
      <c r="AG76">
        <v>40.14</v>
      </c>
      <c r="AH76">
        <v>135.26</v>
      </c>
      <c r="AI76">
        <v>0</v>
      </c>
      <c r="AJ76">
        <v>0</v>
      </c>
      <c r="AK76">
        <v>50.02</v>
      </c>
      <c r="AL76">
        <v>76.510000000000005</v>
      </c>
      <c r="AM76">
        <v>15.24</v>
      </c>
      <c r="AN76">
        <v>0</v>
      </c>
      <c r="AO76">
        <v>0</v>
      </c>
      <c r="AP76">
        <v>6.17</v>
      </c>
      <c r="AQ76">
        <v>59.99</v>
      </c>
      <c r="AR76">
        <v>37.770000000000003</v>
      </c>
      <c r="AS76">
        <v>4.4000000000000004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2451.8399999999997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329.21</v>
      </c>
      <c r="L77">
        <v>301.05</v>
      </c>
      <c r="M77">
        <v>88.67</v>
      </c>
      <c r="N77">
        <v>114.46</v>
      </c>
      <c r="O77">
        <v>119.82</v>
      </c>
      <c r="P77">
        <v>134.62</v>
      </c>
      <c r="Q77">
        <v>19.82</v>
      </c>
      <c r="R77">
        <v>40.869999999999997</v>
      </c>
      <c r="S77">
        <v>25.43</v>
      </c>
      <c r="T77">
        <v>0</v>
      </c>
      <c r="U77">
        <v>403.61</v>
      </c>
      <c r="V77">
        <v>20.05</v>
      </c>
      <c r="W77">
        <v>42.71</v>
      </c>
      <c r="X77">
        <v>142.93</v>
      </c>
      <c r="Y77">
        <v>0</v>
      </c>
      <c r="Z77">
        <v>18.850000000000001</v>
      </c>
      <c r="AA77">
        <v>40.619999999999997</v>
      </c>
      <c r="AB77">
        <v>38.08</v>
      </c>
      <c r="AC77">
        <v>28.01</v>
      </c>
      <c r="AD77">
        <v>36.29</v>
      </c>
      <c r="AE77">
        <v>47.64</v>
      </c>
      <c r="AF77">
        <v>9.5</v>
      </c>
      <c r="AG77">
        <v>40.14</v>
      </c>
      <c r="AH77">
        <v>135.26</v>
      </c>
      <c r="AI77">
        <v>0</v>
      </c>
      <c r="AJ77">
        <v>0</v>
      </c>
      <c r="AK77">
        <v>50.02</v>
      </c>
      <c r="AL77">
        <v>76.510000000000005</v>
      </c>
      <c r="AM77">
        <v>15.24</v>
      </c>
      <c r="AN77">
        <v>0</v>
      </c>
      <c r="AO77">
        <v>0</v>
      </c>
      <c r="AP77">
        <v>11.48</v>
      </c>
      <c r="AQ77">
        <v>59.99</v>
      </c>
      <c r="AR77">
        <v>37.770000000000003</v>
      </c>
      <c r="AS77">
        <v>4.4000000000000004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2447.5099999999998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329.21</v>
      </c>
      <c r="L78">
        <v>296.23</v>
      </c>
      <c r="M78">
        <v>88.67</v>
      </c>
      <c r="N78">
        <v>114.46</v>
      </c>
      <c r="O78">
        <v>119.82</v>
      </c>
      <c r="P78">
        <v>134.62</v>
      </c>
      <c r="Q78">
        <v>19.82</v>
      </c>
      <c r="R78">
        <v>40.869999999999997</v>
      </c>
      <c r="S78">
        <v>25.43</v>
      </c>
      <c r="T78">
        <v>0</v>
      </c>
      <c r="U78">
        <v>403.61</v>
      </c>
      <c r="V78">
        <v>20.05</v>
      </c>
      <c r="W78">
        <v>42.71</v>
      </c>
      <c r="X78">
        <v>142.93</v>
      </c>
      <c r="Y78">
        <v>0</v>
      </c>
      <c r="Z78">
        <v>18.850000000000001</v>
      </c>
      <c r="AA78">
        <v>40.619999999999997</v>
      </c>
      <c r="AB78">
        <v>38.08</v>
      </c>
      <c r="AC78">
        <v>28.01</v>
      </c>
      <c r="AD78">
        <v>36.29</v>
      </c>
      <c r="AE78">
        <v>47.64</v>
      </c>
      <c r="AF78">
        <v>9.5</v>
      </c>
      <c r="AG78">
        <v>40.14</v>
      </c>
      <c r="AH78">
        <v>135.26</v>
      </c>
      <c r="AI78">
        <v>2.46</v>
      </c>
      <c r="AJ78">
        <v>0</v>
      </c>
      <c r="AK78">
        <v>50.02</v>
      </c>
      <c r="AL78">
        <v>76.510000000000005</v>
      </c>
      <c r="AM78">
        <v>15.24</v>
      </c>
      <c r="AN78">
        <v>0</v>
      </c>
      <c r="AO78">
        <v>0</v>
      </c>
      <c r="AP78">
        <v>11.48</v>
      </c>
      <c r="AQ78">
        <v>59.99</v>
      </c>
      <c r="AR78">
        <v>4.25</v>
      </c>
      <c r="AS78">
        <v>4.4000000000000004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2411.63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329.21</v>
      </c>
      <c r="L79">
        <v>296.23</v>
      </c>
      <c r="M79">
        <v>88.67</v>
      </c>
      <c r="N79">
        <v>114.46</v>
      </c>
      <c r="O79">
        <v>119.82</v>
      </c>
      <c r="P79">
        <v>134.62</v>
      </c>
      <c r="Q79">
        <v>19.82</v>
      </c>
      <c r="R79">
        <v>40.869999999999997</v>
      </c>
      <c r="S79">
        <v>25.43</v>
      </c>
      <c r="T79">
        <v>0</v>
      </c>
      <c r="U79">
        <v>403.61</v>
      </c>
      <c r="V79">
        <v>20.05</v>
      </c>
      <c r="W79">
        <v>42.71</v>
      </c>
      <c r="X79">
        <v>142.93</v>
      </c>
      <c r="Y79">
        <v>0</v>
      </c>
      <c r="Z79">
        <v>18.850000000000001</v>
      </c>
      <c r="AA79">
        <v>40.619999999999997</v>
      </c>
      <c r="AB79">
        <v>38.08</v>
      </c>
      <c r="AC79">
        <v>28.01</v>
      </c>
      <c r="AD79">
        <v>36.29</v>
      </c>
      <c r="AE79">
        <v>47.64</v>
      </c>
      <c r="AF79">
        <v>9.5</v>
      </c>
      <c r="AG79">
        <v>40.14</v>
      </c>
      <c r="AH79">
        <v>135.26</v>
      </c>
      <c r="AI79">
        <v>6.13</v>
      </c>
      <c r="AJ79">
        <v>0</v>
      </c>
      <c r="AK79">
        <v>50.02</v>
      </c>
      <c r="AL79">
        <v>76.510000000000005</v>
      </c>
      <c r="AM79">
        <v>15.24</v>
      </c>
      <c r="AN79">
        <v>0</v>
      </c>
      <c r="AO79">
        <v>0</v>
      </c>
      <c r="AP79">
        <v>6.17</v>
      </c>
      <c r="AQ79">
        <v>59.99</v>
      </c>
      <c r="AR79">
        <v>1.6</v>
      </c>
      <c r="AS79">
        <v>4.4000000000000004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2407.34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329.21</v>
      </c>
      <c r="L80">
        <v>301.05</v>
      </c>
      <c r="M80">
        <v>88.67</v>
      </c>
      <c r="N80">
        <v>114.46</v>
      </c>
      <c r="O80">
        <v>119.82</v>
      </c>
      <c r="P80">
        <v>134.62</v>
      </c>
      <c r="Q80">
        <v>19.82</v>
      </c>
      <c r="R80">
        <v>40.869999999999997</v>
      </c>
      <c r="S80">
        <v>25.43</v>
      </c>
      <c r="T80">
        <v>0</v>
      </c>
      <c r="U80">
        <v>403.61</v>
      </c>
      <c r="V80">
        <v>20.05</v>
      </c>
      <c r="W80">
        <v>42.71</v>
      </c>
      <c r="X80">
        <v>142.93</v>
      </c>
      <c r="Y80">
        <v>0</v>
      </c>
      <c r="Z80">
        <v>18.850000000000001</v>
      </c>
      <c r="AA80">
        <v>40.619999999999997</v>
      </c>
      <c r="AB80">
        <v>38.08</v>
      </c>
      <c r="AC80">
        <v>28.01</v>
      </c>
      <c r="AD80">
        <v>36.29</v>
      </c>
      <c r="AE80">
        <v>47.64</v>
      </c>
      <c r="AF80">
        <v>9.5</v>
      </c>
      <c r="AG80">
        <v>40.14</v>
      </c>
      <c r="AH80">
        <v>135.26</v>
      </c>
      <c r="AI80">
        <v>31.9</v>
      </c>
      <c r="AJ80">
        <v>0</v>
      </c>
      <c r="AK80">
        <v>50.02</v>
      </c>
      <c r="AL80">
        <v>25.76</v>
      </c>
      <c r="AM80">
        <v>15.24</v>
      </c>
      <c r="AN80">
        <v>0</v>
      </c>
      <c r="AO80">
        <v>0</v>
      </c>
      <c r="AP80">
        <v>6.17</v>
      </c>
      <c r="AQ80">
        <v>59.99</v>
      </c>
      <c r="AR80">
        <v>1.6</v>
      </c>
      <c r="AS80">
        <v>4.4000000000000004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2387.1799999999998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329.21</v>
      </c>
      <c r="L81">
        <v>291.41000000000003</v>
      </c>
      <c r="M81">
        <v>88.67</v>
      </c>
      <c r="N81">
        <v>114.46</v>
      </c>
      <c r="O81">
        <v>119.82</v>
      </c>
      <c r="P81">
        <v>134.62</v>
      </c>
      <c r="Q81">
        <v>19.82</v>
      </c>
      <c r="R81">
        <v>40.869999999999997</v>
      </c>
      <c r="S81">
        <v>25.43</v>
      </c>
      <c r="T81">
        <v>0</v>
      </c>
      <c r="U81">
        <v>403.61</v>
      </c>
      <c r="V81">
        <v>20.05</v>
      </c>
      <c r="W81">
        <v>42.71</v>
      </c>
      <c r="X81">
        <v>142.93</v>
      </c>
      <c r="Y81">
        <v>0</v>
      </c>
      <c r="Z81">
        <v>18.850000000000001</v>
      </c>
      <c r="AA81">
        <v>40.619999999999997</v>
      </c>
      <c r="AB81">
        <v>38.08</v>
      </c>
      <c r="AC81">
        <v>28.01</v>
      </c>
      <c r="AD81">
        <v>36.29</v>
      </c>
      <c r="AE81">
        <v>47.64</v>
      </c>
      <c r="AF81">
        <v>9.5</v>
      </c>
      <c r="AG81">
        <v>40.14</v>
      </c>
      <c r="AH81">
        <v>135.26</v>
      </c>
      <c r="AI81">
        <v>31.9</v>
      </c>
      <c r="AJ81">
        <v>0</v>
      </c>
      <c r="AK81">
        <v>50.02</v>
      </c>
      <c r="AL81">
        <v>12.32</v>
      </c>
      <c r="AM81">
        <v>15.24</v>
      </c>
      <c r="AN81">
        <v>0</v>
      </c>
      <c r="AO81">
        <v>0</v>
      </c>
      <c r="AP81">
        <v>6.17</v>
      </c>
      <c r="AQ81">
        <v>59.99</v>
      </c>
      <c r="AR81">
        <v>1.6</v>
      </c>
      <c r="AS81">
        <v>4.4000000000000004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2364.1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329.21</v>
      </c>
      <c r="L82">
        <v>296.23</v>
      </c>
      <c r="M82">
        <v>88.67</v>
      </c>
      <c r="N82">
        <v>114.46</v>
      </c>
      <c r="O82">
        <v>119.82</v>
      </c>
      <c r="P82">
        <v>134.62</v>
      </c>
      <c r="Q82">
        <v>19.82</v>
      </c>
      <c r="R82">
        <v>40.869999999999997</v>
      </c>
      <c r="S82">
        <v>25.43</v>
      </c>
      <c r="T82">
        <v>0</v>
      </c>
      <c r="U82">
        <v>403.61</v>
      </c>
      <c r="V82">
        <v>20.05</v>
      </c>
      <c r="W82">
        <v>42.71</v>
      </c>
      <c r="X82">
        <v>142.93</v>
      </c>
      <c r="Y82">
        <v>0</v>
      </c>
      <c r="Z82">
        <v>1.06</v>
      </c>
      <c r="AA82">
        <v>27.08</v>
      </c>
      <c r="AB82">
        <v>25.39</v>
      </c>
      <c r="AC82">
        <v>18.66</v>
      </c>
      <c r="AD82">
        <v>26.49</v>
      </c>
      <c r="AE82">
        <v>47.64</v>
      </c>
      <c r="AF82">
        <v>8.5500000000000007</v>
      </c>
      <c r="AG82">
        <v>40.14</v>
      </c>
      <c r="AH82">
        <v>101.31</v>
      </c>
      <c r="AI82">
        <v>31.9</v>
      </c>
      <c r="AJ82">
        <v>0</v>
      </c>
      <c r="AK82">
        <v>50.02</v>
      </c>
      <c r="AL82">
        <v>2.25</v>
      </c>
      <c r="AM82">
        <v>7.71</v>
      </c>
      <c r="AN82">
        <v>0</v>
      </c>
      <c r="AO82">
        <v>0</v>
      </c>
      <c r="AP82">
        <v>6.17</v>
      </c>
      <c r="AQ82">
        <v>59.99</v>
      </c>
      <c r="AR82">
        <v>1.6</v>
      </c>
      <c r="AS82">
        <v>4.4000000000000004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2253.2500000000005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329.21</v>
      </c>
      <c r="L83">
        <v>301.05</v>
      </c>
      <c r="M83">
        <v>88.67</v>
      </c>
      <c r="N83">
        <v>114.46</v>
      </c>
      <c r="O83">
        <v>119.82</v>
      </c>
      <c r="P83">
        <v>134.62</v>
      </c>
      <c r="Q83">
        <v>19.82</v>
      </c>
      <c r="R83">
        <v>40.869999999999997</v>
      </c>
      <c r="S83">
        <v>25.43</v>
      </c>
      <c r="T83">
        <v>0</v>
      </c>
      <c r="U83">
        <v>403.61</v>
      </c>
      <c r="V83">
        <v>20.05</v>
      </c>
      <c r="W83">
        <v>42.71</v>
      </c>
      <c r="X83">
        <v>142.93</v>
      </c>
      <c r="Y83">
        <v>0</v>
      </c>
      <c r="Z83">
        <v>0</v>
      </c>
      <c r="AA83">
        <v>27.08</v>
      </c>
      <c r="AB83">
        <v>12.59</v>
      </c>
      <c r="AC83">
        <v>9.33</v>
      </c>
      <c r="AD83">
        <v>17.57</v>
      </c>
      <c r="AE83">
        <v>31.77</v>
      </c>
      <c r="AF83">
        <v>8.5500000000000007</v>
      </c>
      <c r="AG83">
        <v>40.14</v>
      </c>
      <c r="AH83">
        <v>77.58</v>
      </c>
      <c r="AI83">
        <v>31.9</v>
      </c>
      <c r="AJ83">
        <v>0</v>
      </c>
      <c r="AK83">
        <v>50.02</v>
      </c>
      <c r="AL83">
        <v>2.25</v>
      </c>
      <c r="AM83">
        <v>7.71</v>
      </c>
      <c r="AN83">
        <v>0</v>
      </c>
      <c r="AO83">
        <v>0</v>
      </c>
      <c r="AP83">
        <v>6.17</v>
      </c>
      <c r="AQ83">
        <v>59.99</v>
      </c>
      <c r="AR83">
        <v>1.6</v>
      </c>
      <c r="AS83">
        <v>4.4000000000000004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2186.3599999999997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329.21</v>
      </c>
      <c r="L84">
        <v>305.87</v>
      </c>
      <c r="M84">
        <v>88.67</v>
      </c>
      <c r="N84">
        <v>114.46</v>
      </c>
      <c r="O84">
        <v>119.82</v>
      </c>
      <c r="P84">
        <v>134.62</v>
      </c>
      <c r="Q84">
        <v>19.82</v>
      </c>
      <c r="R84">
        <v>40.869999999999997</v>
      </c>
      <c r="S84">
        <v>25.43</v>
      </c>
      <c r="T84">
        <v>0</v>
      </c>
      <c r="U84">
        <v>403.61</v>
      </c>
      <c r="V84">
        <v>20.05</v>
      </c>
      <c r="W84">
        <v>42.71</v>
      </c>
      <c r="X84">
        <v>142.93</v>
      </c>
      <c r="Y84">
        <v>0</v>
      </c>
      <c r="Z84">
        <v>0</v>
      </c>
      <c r="AA84">
        <v>11.58</v>
      </c>
      <c r="AB84">
        <v>2.31</v>
      </c>
      <c r="AC84">
        <v>9.33</v>
      </c>
      <c r="AD84">
        <v>8.7799999999999994</v>
      </c>
      <c r="AE84">
        <v>31.77</v>
      </c>
      <c r="AF84">
        <v>8.5500000000000007</v>
      </c>
      <c r="AG84">
        <v>40.14</v>
      </c>
      <c r="AH84">
        <v>59.33</v>
      </c>
      <c r="AI84">
        <v>31.9</v>
      </c>
      <c r="AJ84">
        <v>0</v>
      </c>
      <c r="AK84">
        <v>50.02</v>
      </c>
      <c r="AL84">
        <v>2.25</v>
      </c>
      <c r="AM84">
        <v>7.71</v>
      </c>
      <c r="AN84">
        <v>0</v>
      </c>
      <c r="AO84">
        <v>0</v>
      </c>
      <c r="AP84">
        <v>6.17</v>
      </c>
      <c r="AQ84">
        <v>45</v>
      </c>
      <c r="AR84">
        <v>1.6</v>
      </c>
      <c r="AS84">
        <v>4.4000000000000004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2123.37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329.21</v>
      </c>
      <c r="L85">
        <v>301.05</v>
      </c>
      <c r="M85">
        <v>88.67</v>
      </c>
      <c r="N85">
        <v>114.46</v>
      </c>
      <c r="O85">
        <v>119.82</v>
      </c>
      <c r="P85">
        <v>134.62</v>
      </c>
      <c r="Q85">
        <v>19.82</v>
      </c>
      <c r="R85">
        <v>40.869999999999997</v>
      </c>
      <c r="S85">
        <v>25.43</v>
      </c>
      <c r="T85">
        <v>0</v>
      </c>
      <c r="U85">
        <v>403.61</v>
      </c>
      <c r="V85">
        <v>20.05</v>
      </c>
      <c r="W85">
        <v>42.71</v>
      </c>
      <c r="X85">
        <v>142.93</v>
      </c>
      <c r="Y85">
        <v>0</v>
      </c>
      <c r="Z85">
        <v>0</v>
      </c>
      <c r="AA85">
        <v>11.58</v>
      </c>
      <c r="AB85">
        <v>2.31</v>
      </c>
      <c r="AC85">
        <v>9.33</v>
      </c>
      <c r="AD85">
        <v>8.7799999999999994</v>
      </c>
      <c r="AE85">
        <v>31.77</v>
      </c>
      <c r="AF85">
        <v>8.5500000000000007</v>
      </c>
      <c r="AG85">
        <v>40.14</v>
      </c>
      <c r="AH85">
        <v>38.340000000000003</v>
      </c>
      <c r="AI85">
        <v>31.9</v>
      </c>
      <c r="AJ85">
        <v>0</v>
      </c>
      <c r="AK85">
        <v>50.02</v>
      </c>
      <c r="AL85">
        <v>2.25</v>
      </c>
      <c r="AM85">
        <v>7.71</v>
      </c>
      <c r="AN85">
        <v>0</v>
      </c>
      <c r="AO85">
        <v>0</v>
      </c>
      <c r="AP85">
        <v>7.4</v>
      </c>
      <c r="AQ85">
        <v>45</v>
      </c>
      <c r="AR85">
        <v>3.19</v>
      </c>
      <c r="AS85">
        <v>4.4000000000000004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2100.38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329.21</v>
      </c>
      <c r="L86">
        <v>296.23</v>
      </c>
      <c r="M86">
        <v>88.67</v>
      </c>
      <c r="N86">
        <v>114.46</v>
      </c>
      <c r="O86">
        <v>119.82</v>
      </c>
      <c r="P86">
        <v>134.62</v>
      </c>
      <c r="Q86">
        <v>19.82</v>
      </c>
      <c r="R86">
        <v>40.869999999999997</v>
      </c>
      <c r="S86">
        <v>25.43</v>
      </c>
      <c r="T86">
        <v>0</v>
      </c>
      <c r="U86">
        <v>403.61</v>
      </c>
      <c r="V86">
        <v>20.05</v>
      </c>
      <c r="W86">
        <v>42.71</v>
      </c>
      <c r="X86">
        <v>142.93</v>
      </c>
      <c r="Y86">
        <v>0</v>
      </c>
      <c r="Z86">
        <v>0</v>
      </c>
      <c r="AA86">
        <v>0</v>
      </c>
      <c r="AB86">
        <v>2.31</v>
      </c>
      <c r="AC86">
        <v>9.33</v>
      </c>
      <c r="AD86">
        <v>8.7799999999999994</v>
      </c>
      <c r="AE86">
        <v>31.77</v>
      </c>
      <c r="AF86">
        <v>8.5500000000000007</v>
      </c>
      <c r="AG86">
        <v>40.14</v>
      </c>
      <c r="AH86">
        <v>38.340000000000003</v>
      </c>
      <c r="AI86">
        <v>4.91</v>
      </c>
      <c r="AJ86">
        <v>0</v>
      </c>
      <c r="AK86">
        <v>50.02</v>
      </c>
      <c r="AL86">
        <v>2.25</v>
      </c>
      <c r="AM86">
        <v>7.71</v>
      </c>
      <c r="AN86">
        <v>0</v>
      </c>
      <c r="AO86">
        <v>0</v>
      </c>
      <c r="AP86">
        <v>7.4</v>
      </c>
      <c r="AQ86">
        <v>45</v>
      </c>
      <c r="AR86">
        <v>37.770000000000003</v>
      </c>
      <c r="AS86">
        <v>4.4000000000000004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2091.5700000000006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329.21</v>
      </c>
      <c r="L87">
        <v>291.41000000000003</v>
      </c>
      <c r="M87">
        <v>88.67</v>
      </c>
      <c r="N87">
        <v>114.46</v>
      </c>
      <c r="O87">
        <v>119.82</v>
      </c>
      <c r="P87">
        <v>134.62</v>
      </c>
      <c r="Q87">
        <v>19.82</v>
      </c>
      <c r="R87">
        <v>40.869999999999997</v>
      </c>
      <c r="S87">
        <v>25.43</v>
      </c>
      <c r="T87">
        <v>0</v>
      </c>
      <c r="U87">
        <v>403.61</v>
      </c>
      <c r="V87">
        <v>20.05</v>
      </c>
      <c r="W87">
        <v>42.71</v>
      </c>
      <c r="X87">
        <v>142.93</v>
      </c>
      <c r="Y87">
        <v>0</v>
      </c>
      <c r="Z87">
        <v>0</v>
      </c>
      <c r="AA87">
        <v>0</v>
      </c>
      <c r="AB87">
        <v>2.31</v>
      </c>
      <c r="AC87">
        <v>9.33</v>
      </c>
      <c r="AD87">
        <v>8.7799999999999994</v>
      </c>
      <c r="AE87">
        <v>31.77</v>
      </c>
      <c r="AF87">
        <v>8.5500000000000007</v>
      </c>
      <c r="AG87">
        <v>40.14</v>
      </c>
      <c r="AH87">
        <v>38.340000000000003</v>
      </c>
      <c r="AI87">
        <v>2.46</v>
      </c>
      <c r="AJ87">
        <v>0</v>
      </c>
      <c r="AK87">
        <v>50.02</v>
      </c>
      <c r="AL87">
        <v>2.25</v>
      </c>
      <c r="AM87">
        <v>7.59</v>
      </c>
      <c r="AN87">
        <v>0</v>
      </c>
      <c r="AO87">
        <v>0</v>
      </c>
      <c r="AP87">
        <v>7.4</v>
      </c>
      <c r="AQ87">
        <v>45</v>
      </c>
      <c r="AR87">
        <v>37.770000000000003</v>
      </c>
      <c r="AS87">
        <v>4.4000000000000004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2084.1800000000003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329.21</v>
      </c>
      <c r="L88">
        <v>291.41000000000003</v>
      </c>
      <c r="M88">
        <v>88.67</v>
      </c>
      <c r="N88">
        <v>114.46</v>
      </c>
      <c r="O88">
        <v>119.82</v>
      </c>
      <c r="P88">
        <v>134.62</v>
      </c>
      <c r="Q88">
        <v>19.82</v>
      </c>
      <c r="R88">
        <v>40.869999999999997</v>
      </c>
      <c r="S88">
        <v>25.43</v>
      </c>
      <c r="T88">
        <v>0</v>
      </c>
      <c r="U88">
        <v>403.61</v>
      </c>
      <c r="V88">
        <v>20.05</v>
      </c>
      <c r="W88">
        <v>42.71</v>
      </c>
      <c r="X88">
        <v>142.93</v>
      </c>
      <c r="Y88">
        <v>0</v>
      </c>
      <c r="Z88">
        <v>0</v>
      </c>
      <c r="AA88">
        <v>0</v>
      </c>
      <c r="AB88">
        <v>2.31</v>
      </c>
      <c r="AC88">
        <v>9.33</v>
      </c>
      <c r="AD88">
        <v>8.7799999999999994</v>
      </c>
      <c r="AE88">
        <v>31.77</v>
      </c>
      <c r="AF88">
        <v>8.5500000000000007</v>
      </c>
      <c r="AG88">
        <v>40.14</v>
      </c>
      <c r="AH88">
        <v>38.340000000000003</v>
      </c>
      <c r="AI88">
        <v>0</v>
      </c>
      <c r="AJ88">
        <v>0</v>
      </c>
      <c r="AK88">
        <v>50.02</v>
      </c>
      <c r="AL88">
        <v>2.25</v>
      </c>
      <c r="AM88">
        <v>2.57</v>
      </c>
      <c r="AN88">
        <v>0</v>
      </c>
      <c r="AO88">
        <v>0</v>
      </c>
      <c r="AP88">
        <v>7.4</v>
      </c>
      <c r="AQ88">
        <v>45</v>
      </c>
      <c r="AR88">
        <v>3.19</v>
      </c>
      <c r="AS88">
        <v>4.4000000000000004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2042.1200000000001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329.21</v>
      </c>
      <c r="L89">
        <v>296.23</v>
      </c>
      <c r="M89">
        <v>88.67</v>
      </c>
      <c r="N89">
        <v>114.46</v>
      </c>
      <c r="O89">
        <v>119.82</v>
      </c>
      <c r="P89">
        <v>134.62</v>
      </c>
      <c r="Q89">
        <v>19.82</v>
      </c>
      <c r="R89">
        <v>40.869999999999997</v>
      </c>
      <c r="S89">
        <v>25.43</v>
      </c>
      <c r="T89">
        <v>0</v>
      </c>
      <c r="U89">
        <v>403.61</v>
      </c>
      <c r="V89">
        <v>20.05</v>
      </c>
      <c r="W89">
        <v>42.71</v>
      </c>
      <c r="X89">
        <v>142.93</v>
      </c>
      <c r="Y89">
        <v>0</v>
      </c>
      <c r="Z89">
        <v>0</v>
      </c>
      <c r="AA89">
        <v>0</v>
      </c>
      <c r="AB89">
        <v>2.31</v>
      </c>
      <c r="AC89">
        <v>0</v>
      </c>
      <c r="AD89">
        <v>8.7799999999999994</v>
      </c>
      <c r="AE89">
        <v>31.77</v>
      </c>
      <c r="AF89">
        <v>8.5500000000000007</v>
      </c>
      <c r="AG89">
        <v>40.14</v>
      </c>
      <c r="AH89">
        <v>38.340000000000003</v>
      </c>
      <c r="AI89">
        <v>0</v>
      </c>
      <c r="AJ89">
        <v>0</v>
      </c>
      <c r="AK89">
        <v>50.02</v>
      </c>
      <c r="AL89">
        <v>2.25</v>
      </c>
      <c r="AM89">
        <v>0</v>
      </c>
      <c r="AN89">
        <v>0</v>
      </c>
      <c r="AO89">
        <v>0</v>
      </c>
      <c r="AP89">
        <v>7.4</v>
      </c>
      <c r="AQ89">
        <v>29.69</v>
      </c>
      <c r="AR89">
        <v>1.6</v>
      </c>
      <c r="AS89">
        <v>4.4000000000000004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2018.1400000000003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329.21</v>
      </c>
      <c r="L90">
        <v>291.41000000000003</v>
      </c>
      <c r="M90">
        <v>88.67</v>
      </c>
      <c r="N90">
        <v>114.46</v>
      </c>
      <c r="O90">
        <v>119.82</v>
      </c>
      <c r="P90">
        <v>134.62</v>
      </c>
      <c r="Q90">
        <v>19.82</v>
      </c>
      <c r="R90">
        <v>40.869999999999997</v>
      </c>
      <c r="S90">
        <v>25.43</v>
      </c>
      <c r="T90">
        <v>0</v>
      </c>
      <c r="U90">
        <v>403.61</v>
      </c>
      <c r="V90">
        <v>20.05</v>
      </c>
      <c r="W90">
        <v>42.71</v>
      </c>
      <c r="X90">
        <v>142.93</v>
      </c>
      <c r="Y90">
        <v>0</v>
      </c>
      <c r="Z90">
        <v>0</v>
      </c>
      <c r="AA90">
        <v>0</v>
      </c>
      <c r="AB90">
        <v>2.31</v>
      </c>
      <c r="AC90">
        <v>0</v>
      </c>
      <c r="AD90">
        <v>8.7799999999999994</v>
      </c>
      <c r="AE90">
        <v>31.77</v>
      </c>
      <c r="AF90">
        <v>8.5500000000000007</v>
      </c>
      <c r="AG90">
        <v>40.14</v>
      </c>
      <c r="AH90">
        <v>38.340000000000003</v>
      </c>
      <c r="AI90">
        <v>0</v>
      </c>
      <c r="AJ90">
        <v>0</v>
      </c>
      <c r="AK90">
        <v>50.02</v>
      </c>
      <c r="AL90">
        <v>2.25</v>
      </c>
      <c r="AM90">
        <v>0</v>
      </c>
      <c r="AN90">
        <v>0</v>
      </c>
      <c r="AO90">
        <v>0</v>
      </c>
      <c r="AP90">
        <v>7.4</v>
      </c>
      <c r="AQ90">
        <v>28.79</v>
      </c>
      <c r="AR90">
        <v>1.6</v>
      </c>
      <c r="AS90">
        <v>4.4000000000000004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2012.42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327.17</v>
      </c>
      <c r="L91">
        <v>254.79</v>
      </c>
      <c r="M91">
        <v>88.67</v>
      </c>
      <c r="N91">
        <v>114.46</v>
      </c>
      <c r="O91">
        <v>119.82</v>
      </c>
      <c r="P91">
        <v>134.62</v>
      </c>
      <c r="Q91">
        <v>19.82</v>
      </c>
      <c r="R91">
        <v>40.869999999999997</v>
      </c>
      <c r="S91">
        <v>25.43</v>
      </c>
      <c r="T91">
        <v>0</v>
      </c>
      <c r="U91">
        <v>403.61</v>
      </c>
      <c r="V91">
        <v>20.05</v>
      </c>
      <c r="W91">
        <v>42.71</v>
      </c>
      <c r="X91">
        <v>142.93</v>
      </c>
      <c r="Y91">
        <v>0</v>
      </c>
      <c r="Z91">
        <v>0</v>
      </c>
      <c r="AA91">
        <v>0</v>
      </c>
      <c r="AB91">
        <v>2.31</v>
      </c>
      <c r="AC91">
        <v>0</v>
      </c>
      <c r="AD91">
        <v>8.7799999999999994</v>
      </c>
      <c r="AE91">
        <v>31.77</v>
      </c>
      <c r="AF91">
        <v>8.5500000000000007</v>
      </c>
      <c r="AG91">
        <v>40.14</v>
      </c>
      <c r="AH91">
        <v>38.340000000000003</v>
      </c>
      <c r="AI91">
        <v>0</v>
      </c>
      <c r="AJ91">
        <v>0</v>
      </c>
      <c r="AK91">
        <v>50.02</v>
      </c>
      <c r="AL91">
        <v>2.25</v>
      </c>
      <c r="AM91">
        <v>0</v>
      </c>
      <c r="AN91">
        <v>0</v>
      </c>
      <c r="AO91">
        <v>0</v>
      </c>
      <c r="AP91">
        <v>7.4</v>
      </c>
      <c r="AQ91">
        <v>28.79</v>
      </c>
      <c r="AR91">
        <v>1.6</v>
      </c>
      <c r="AS91">
        <v>4.4000000000000004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1973.7600000000002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327.17</v>
      </c>
      <c r="L92">
        <v>245.15</v>
      </c>
      <c r="M92">
        <v>88.67</v>
      </c>
      <c r="N92">
        <v>114.46</v>
      </c>
      <c r="O92">
        <v>119.82</v>
      </c>
      <c r="P92">
        <v>134.62</v>
      </c>
      <c r="Q92">
        <v>19.82</v>
      </c>
      <c r="R92">
        <v>40.869999999999997</v>
      </c>
      <c r="S92">
        <v>25.43</v>
      </c>
      <c r="T92">
        <v>0</v>
      </c>
      <c r="U92">
        <v>403.61</v>
      </c>
      <c r="V92">
        <v>20.05</v>
      </c>
      <c r="W92">
        <v>42.71</v>
      </c>
      <c r="X92">
        <v>142.93</v>
      </c>
      <c r="Y92">
        <v>0</v>
      </c>
      <c r="Z92">
        <v>0</v>
      </c>
      <c r="AA92">
        <v>0</v>
      </c>
      <c r="AB92">
        <v>2.31</v>
      </c>
      <c r="AC92">
        <v>0</v>
      </c>
      <c r="AD92">
        <v>8.7799999999999994</v>
      </c>
      <c r="AE92">
        <v>31.77</v>
      </c>
      <c r="AF92">
        <v>8.5500000000000007</v>
      </c>
      <c r="AG92">
        <v>40.14</v>
      </c>
      <c r="AH92">
        <v>22.54</v>
      </c>
      <c r="AI92">
        <v>0</v>
      </c>
      <c r="AJ92">
        <v>0</v>
      </c>
      <c r="AK92">
        <v>50.02</v>
      </c>
      <c r="AL92">
        <v>2.25</v>
      </c>
      <c r="AM92">
        <v>0</v>
      </c>
      <c r="AN92">
        <v>0</v>
      </c>
      <c r="AO92">
        <v>0</v>
      </c>
      <c r="AP92">
        <v>7.4</v>
      </c>
      <c r="AQ92">
        <v>28.79</v>
      </c>
      <c r="AR92">
        <v>1.6</v>
      </c>
      <c r="AS92">
        <v>4.4000000000000004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1948.32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327.17</v>
      </c>
      <c r="L93">
        <v>245.15</v>
      </c>
      <c r="M93">
        <v>88.67</v>
      </c>
      <c r="N93">
        <v>114.46</v>
      </c>
      <c r="O93">
        <v>119.82</v>
      </c>
      <c r="P93">
        <v>134.62</v>
      </c>
      <c r="Q93">
        <v>19.82</v>
      </c>
      <c r="R93">
        <v>40.869999999999997</v>
      </c>
      <c r="S93">
        <v>25.43</v>
      </c>
      <c r="T93">
        <v>0</v>
      </c>
      <c r="U93">
        <v>403.61</v>
      </c>
      <c r="V93">
        <v>20.05</v>
      </c>
      <c r="W93">
        <v>42.71</v>
      </c>
      <c r="X93">
        <v>142.93</v>
      </c>
      <c r="Y93">
        <v>0</v>
      </c>
      <c r="Z93">
        <v>0</v>
      </c>
      <c r="AA93">
        <v>0</v>
      </c>
      <c r="AB93">
        <v>2.31</v>
      </c>
      <c r="AC93">
        <v>0</v>
      </c>
      <c r="AD93">
        <v>8.7799999999999994</v>
      </c>
      <c r="AE93">
        <v>31.77</v>
      </c>
      <c r="AF93">
        <v>8.5500000000000007</v>
      </c>
      <c r="AG93">
        <v>40.14</v>
      </c>
      <c r="AH93">
        <v>22.54</v>
      </c>
      <c r="AI93">
        <v>0</v>
      </c>
      <c r="AJ93">
        <v>0</v>
      </c>
      <c r="AK93">
        <v>50.02</v>
      </c>
      <c r="AL93">
        <v>2.25</v>
      </c>
      <c r="AM93">
        <v>0</v>
      </c>
      <c r="AN93">
        <v>0</v>
      </c>
      <c r="AO93">
        <v>0</v>
      </c>
      <c r="AP93">
        <v>8.0299999999999994</v>
      </c>
      <c r="AQ93">
        <v>28.79</v>
      </c>
      <c r="AR93">
        <v>37.770000000000003</v>
      </c>
      <c r="AS93">
        <v>18.149999999999999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1998.87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327.17</v>
      </c>
      <c r="L94">
        <v>245.15</v>
      </c>
      <c r="M94">
        <v>88.67</v>
      </c>
      <c r="N94">
        <v>114.46</v>
      </c>
      <c r="O94">
        <v>119.82</v>
      </c>
      <c r="P94">
        <v>134.62</v>
      </c>
      <c r="Q94">
        <v>19.82</v>
      </c>
      <c r="R94">
        <v>40.869999999999997</v>
      </c>
      <c r="S94">
        <v>25.43</v>
      </c>
      <c r="T94">
        <v>0</v>
      </c>
      <c r="U94">
        <v>403.61</v>
      </c>
      <c r="V94">
        <v>20.05</v>
      </c>
      <c r="W94">
        <v>42.71</v>
      </c>
      <c r="X94">
        <v>142.93</v>
      </c>
      <c r="Y94">
        <v>0</v>
      </c>
      <c r="Z94">
        <v>0</v>
      </c>
      <c r="AA94">
        <v>0</v>
      </c>
      <c r="AB94">
        <v>2.31</v>
      </c>
      <c r="AC94">
        <v>0</v>
      </c>
      <c r="AD94">
        <v>8.7799999999999994</v>
      </c>
      <c r="AE94">
        <v>31.77</v>
      </c>
      <c r="AF94">
        <v>8.5500000000000007</v>
      </c>
      <c r="AG94">
        <v>40.14</v>
      </c>
      <c r="AH94">
        <v>22.54</v>
      </c>
      <c r="AI94">
        <v>0</v>
      </c>
      <c r="AJ94">
        <v>0</v>
      </c>
      <c r="AK94">
        <v>50.02</v>
      </c>
      <c r="AL94">
        <v>2.25</v>
      </c>
      <c r="AM94">
        <v>0</v>
      </c>
      <c r="AN94">
        <v>0</v>
      </c>
      <c r="AO94">
        <v>0</v>
      </c>
      <c r="AP94">
        <v>8.0299999999999994</v>
      </c>
      <c r="AQ94">
        <v>28.79</v>
      </c>
      <c r="AR94">
        <v>37.770000000000003</v>
      </c>
      <c r="AS94">
        <v>18.149999999999999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1998.87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327.17</v>
      </c>
      <c r="L95">
        <v>245.15</v>
      </c>
      <c r="M95">
        <v>88.67</v>
      </c>
      <c r="N95">
        <v>114.46</v>
      </c>
      <c r="O95">
        <v>119.82</v>
      </c>
      <c r="P95">
        <v>134.62</v>
      </c>
      <c r="Q95">
        <v>19.82</v>
      </c>
      <c r="R95">
        <v>40.869999999999997</v>
      </c>
      <c r="S95">
        <v>25.43</v>
      </c>
      <c r="T95">
        <v>0</v>
      </c>
      <c r="U95">
        <v>403.61</v>
      </c>
      <c r="V95">
        <v>20.05</v>
      </c>
      <c r="W95">
        <v>42.71</v>
      </c>
      <c r="X95">
        <v>142.93</v>
      </c>
      <c r="Y95">
        <v>0</v>
      </c>
      <c r="Z95">
        <v>0</v>
      </c>
      <c r="AA95">
        <v>0</v>
      </c>
      <c r="AB95">
        <v>2.31</v>
      </c>
      <c r="AC95">
        <v>0</v>
      </c>
      <c r="AD95">
        <v>8.7799999999999994</v>
      </c>
      <c r="AE95">
        <v>31.77</v>
      </c>
      <c r="AF95">
        <v>8.5500000000000007</v>
      </c>
      <c r="AG95">
        <v>40.14</v>
      </c>
      <c r="AH95">
        <v>22.45</v>
      </c>
      <c r="AI95">
        <v>0</v>
      </c>
      <c r="AJ95">
        <v>0</v>
      </c>
      <c r="AK95">
        <v>50.02</v>
      </c>
      <c r="AL95">
        <v>2.25</v>
      </c>
      <c r="AM95">
        <v>0</v>
      </c>
      <c r="AN95">
        <v>0</v>
      </c>
      <c r="AO95">
        <v>0</v>
      </c>
      <c r="AP95">
        <v>8.0299999999999994</v>
      </c>
      <c r="AQ95">
        <v>28.79</v>
      </c>
      <c r="AR95">
        <v>5.32</v>
      </c>
      <c r="AS95">
        <v>18.149999999999999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1966.33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327.17</v>
      </c>
      <c r="L96">
        <v>245.15</v>
      </c>
      <c r="M96">
        <v>88.67</v>
      </c>
      <c r="N96">
        <v>114.46</v>
      </c>
      <c r="O96">
        <v>119.82</v>
      </c>
      <c r="P96">
        <v>134.62</v>
      </c>
      <c r="Q96">
        <v>19.82</v>
      </c>
      <c r="R96">
        <v>40.869999999999997</v>
      </c>
      <c r="S96">
        <v>25.43</v>
      </c>
      <c r="T96">
        <v>0</v>
      </c>
      <c r="U96">
        <v>403.61</v>
      </c>
      <c r="V96">
        <v>20.05</v>
      </c>
      <c r="W96">
        <v>42.71</v>
      </c>
      <c r="X96">
        <v>142.93</v>
      </c>
      <c r="Y96">
        <v>0</v>
      </c>
      <c r="Z96">
        <v>0</v>
      </c>
      <c r="AA96">
        <v>0</v>
      </c>
      <c r="AB96">
        <v>2.31</v>
      </c>
      <c r="AC96">
        <v>0</v>
      </c>
      <c r="AD96">
        <v>8.7799999999999994</v>
      </c>
      <c r="AE96">
        <v>31.77</v>
      </c>
      <c r="AF96">
        <v>8.5500000000000007</v>
      </c>
      <c r="AG96">
        <v>40.14</v>
      </c>
      <c r="AH96">
        <v>20.99</v>
      </c>
      <c r="AI96">
        <v>0</v>
      </c>
      <c r="AJ96">
        <v>0</v>
      </c>
      <c r="AK96">
        <v>50.02</v>
      </c>
      <c r="AL96">
        <v>2.25</v>
      </c>
      <c r="AM96">
        <v>0</v>
      </c>
      <c r="AN96">
        <v>0</v>
      </c>
      <c r="AO96">
        <v>0</v>
      </c>
      <c r="AP96">
        <v>8.0299999999999994</v>
      </c>
      <c r="AQ96">
        <v>28.79</v>
      </c>
      <c r="AR96">
        <v>3.19</v>
      </c>
      <c r="AS96">
        <v>18.149999999999999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1962.74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327.17</v>
      </c>
      <c r="L97">
        <v>245.15</v>
      </c>
      <c r="M97">
        <v>88.67</v>
      </c>
      <c r="N97">
        <v>114.46</v>
      </c>
      <c r="O97">
        <v>119.82</v>
      </c>
      <c r="P97">
        <v>134.62</v>
      </c>
      <c r="Q97">
        <v>19.82</v>
      </c>
      <c r="R97">
        <v>40.869999999999997</v>
      </c>
      <c r="S97">
        <v>25.43</v>
      </c>
      <c r="T97">
        <v>0</v>
      </c>
      <c r="U97">
        <v>403.61</v>
      </c>
      <c r="V97">
        <v>20.05</v>
      </c>
      <c r="W97">
        <v>42.71</v>
      </c>
      <c r="X97">
        <v>142.93</v>
      </c>
      <c r="Y97">
        <v>0</v>
      </c>
      <c r="Z97">
        <v>0</v>
      </c>
      <c r="AA97">
        <v>0</v>
      </c>
      <c r="AB97">
        <v>2.31</v>
      </c>
      <c r="AC97">
        <v>0</v>
      </c>
      <c r="AD97">
        <v>8.7799999999999994</v>
      </c>
      <c r="AE97">
        <v>31.77</v>
      </c>
      <c r="AF97">
        <v>8.5500000000000007</v>
      </c>
      <c r="AG97">
        <v>40.14</v>
      </c>
      <c r="AH97">
        <v>20.99</v>
      </c>
      <c r="AI97">
        <v>0</v>
      </c>
      <c r="AJ97">
        <v>0</v>
      </c>
      <c r="AK97">
        <v>50.02</v>
      </c>
      <c r="AL97">
        <v>2.25</v>
      </c>
      <c r="AM97">
        <v>0</v>
      </c>
      <c r="AN97">
        <v>0</v>
      </c>
      <c r="AO97">
        <v>0</v>
      </c>
      <c r="AP97">
        <v>6.17</v>
      </c>
      <c r="AQ97">
        <v>28.79</v>
      </c>
      <c r="AR97">
        <v>3.19</v>
      </c>
      <c r="AS97">
        <v>18.149999999999999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1960.88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327.17</v>
      </c>
      <c r="L98">
        <v>240.33</v>
      </c>
      <c r="M98">
        <v>88.67</v>
      </c>
      <c r="N98">
        <v>114.46</v>
      </c>
      <c r="O98">
        <v>119.82</v>
      </c>
      <c r="P98">
        <v>134.62</v>
      </c>
      <c r="Q98">
        <v>19.82</v>
      </c>
      <c r="R98">
        <v>40.869999999999997</v>
      </c>
      <c r="S98">
        <v>25.43</v>
      </c>
      <c r="T98">
        <v>0</v>
      </c>
      <c r="U98">
        <v>403.61</v>
      </c>
      <c r="V98">
        <v>20.05</v>
      </c>
      <c r="W98">
        <v>42.71</v>
      </c>
      <c r="X98">
        <v>142.93</v>
      </c>
      <c r="Y98">
        <v>0</v>
      </c>
      <c r="Z98">
        <v>0</v>
      </c>
      <c r="AA98">
        <v>0</v>
      </c>
      <c r="AB98">
        <v>2.31</v>
      </c>
      <c r="AC98">
        <v>0</v>
      </c>
      <c r="AD98">
        <v>8.7799999999999994</v>
      </c>
      <c r="AE98">
        <v>31.77</v>
      </c>
      <c r="AF98">
        <v>8.5500000000000007</v>
      </c>
      <c r="AG98">
        <v>40.14</v>
      </c>
      <c r="AH98">
        <v>20.99</v>
      </c>
      <c r="AI98">
        <v>0</v>
      </c>
      <c r="AJ98">
        <v>0</v>
      </c>
      <c r="AK98">
        <v>50.02</v>
      </c>
      <c r="AL98">
        <v>2.25</v>
      </c>
      <c r="AM98">
        <v>0</v>
      </c>
      <c r="AN98">
        <v>0</v>
      </c>
      <c r="AO98">
        <v>0</v>
      </c>
      <c r="AP98">
        <v>6.17</v>
      </c>
      <c r="AQ98">
        <v>28.79</v>
      </c>
      <c r="AR98">
        <v>3.19</v>
      </c>
      <c r="AS98">
        <v>18.149999999999999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1956.0600000000004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6.5390674999999909</v>
      </c>
      <c r="L99">
        <f t="shared" si="2"/>
        <v>5.9537974999999976</v>
      </c>
      <c r="M99">
        <f t="shared" si="2"/>
        <v>2.1280800000000011</v>
      </c>
      <c r="N99">
        <f t="shared" si="2"/>
        <v>2.6610299999999976</v>
      </c>
      <c r="O99">
        <f t="shared" si="2"/>
        <v>2.7520799999999994</v>
      </c>
      <c r="P99">
        <f t="shared" si="2"/>
        <v>3.1273675000000063</v>
      </c>
      <c r="Q99">
        <f t="shared" si="2"/>
        <v>0.41073249999999928</v>
      </c>
      <c r="R99">
        <f t="shared" si="2"/>
        <v>0.85239249999999844</v>
      </c>
      <c r="S99">
        <f t="shared" si="2"/>
        <v>0.52930999999999961</v>
      </c>
      <c r="T99">
        <f t="shared" si="2"/>
        <v>0</v>
      </c>
      <c r="U99">
        <f t="shared" si="2"/>
        <v>9.6079500000000095</v>
      </c>
      <c r="V99">
        <f t="shared" si="2"/>
        <v>0.43114999999999964</v>
      </c>
      <c r="W99">
        <f t="shared" si="2"/>
        <v>0.98169750000000089</v>
      </c>
      <c r="X99">
        <f t="shared" si="2"/>
        <v>3.3198850000000006</v>
      </c>
      <c r="Y99">
        <f t="shared" si="2"/>
        <v>0</v>
      </c>
      <c r="Z99">
        <f t="shared" si="2"/>
        <v>7.1475000000000011E-2</v>
      </c>
      <c r="AA99">
        <f t="shared" si="2"/>
        <v>0.129445</v>
      </c>
      <c r="AB99">
        <f t="shared" si="2"/>
        <v>0.18462749999999983</v>
      </c>
      <c r="AC99">
        <f t="shared" si="2"/>
        <v>0.14700750000000007</v>
      </c>
      <c r="AD99">
        <f t="shared" si="2"/>
        <v>0.25612249999999975</v>
      </c>
      <c r="AE99">
        <f t="shared" si="2"/>
        <v>0.76238999999999968</v>
      </c>
      <c r="AF99">
        <f t="shared" si="2"/>
        <v>0.21755999999999973</v>
      </c>
      <c r="AG99">
        <f t="shared" si="2"/>
        <v>0.96335999999999922</v>
      </c>
      <c r="AH99">
        <f t="shared" si="2"/>
        <v>1.1093674999999998</v>
      </c>
      <c r="AI99">
        <f t="shared" si="2"/>
        <v>0.10337499999999998</v>
      </c>
      <c r="AJ99">
        <f t="shared" si="2"/>
        <v>0</v>
      </c>
      <c r="AK99">
        <f t="shared" si="2"/>
        <v>1.2004800000000013</v>
      </c>
      <c r="AL99">
        <f t="shared" si="2"/>
        <v>0.41190249999999995</v>
      </c>
      <c r="AM99">
        <f t="shared" si="2"/>
        <v>4.6317500000000005E-2</v>
      </c>
      <c r="AN99">
        <f t="shared" si="2"/>
        <v>0</v>
      </c>
      <c r="AO99">
        <f t="shared" si="2"/>
        <v>0</v>
      </c>
      <c r="AP99">
        <f t="shared" si="2"/>
        <v>0.18281999999999965</v>
      </c>
      <c r="AQ99">
        <f t="shared" si="2"/>
        <v>0.4274949999999999</v>
      </c>
      <c r="AR99">
        <f t="shared" si="2"/>
        <v>0.15981500000000001</v>
      </c>
      <c r="AS99">
        <f t="shared" si="2"/>
        <v>0.14684999999999979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46.16199000000001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45592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261.67</v>
      </c>
      <c r="C3" s="35">
        <v>86.93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70.27</v>
      </c>
      <c r="N3">
        <v>272.51</v>
      </c>
      <c r="O3">
        <v>100.41</v>
      </c>
      <c r="P3">
        <v>2.3199999999999998</v>
      </c>
      <c r="Q3">
        <v>6.8</v>
      </c>
      <c r="R3" s="94">
        <v>0</v>
      </c>
      <c r="S3" s="94">
        <v>0</v>
      </c>
      <c r="T3" s="94">
        <v>0</v>
      </c>
      <c r="U3">
        <v>2.6</v>
      </c>
      <c r="V3">
        <v>0</v>
      </c>
      <c r="W3">
        <v>2.46</v>
      </c>
      <c r="X3">
        <v>20.5</v>
      </c>
      <c r="Y3">
        <v>6.84</v>
      </c>
      <c r="Z3">
        <v>6.83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16</v>
      </c>
      <c r="AI3">
        <v>16</v>
      </c>
      <c r="AJ3">
        <v>28.26</v>
      </c>
      <c r="AK3">
        <v>0</v>
      </c>
      <c r="AL3">
        <v>0</v>
      </c>
    </row>
    <row r="4" spans="1:39">
      <c r="A4" t="s">
        <v>46</v>
      </c>
      <c r="B4" s="35">
        <v>261.67</v>
      </c>
      <c r="C4" s="35">
        <v>86.06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70.27</v>
      </c>
      <c r="N4">
        <v>272.51</v>
      </c>
      <c r="O4">
        <v>100.41</v>
      </c>
      <c r="P4">
        <v>2.3199999999999998</v>
      </c>
      <c r="Q4">
        <v>6.8</v>
      </c>
      <c r="R4" s="94">
        <v>0</v>
      </c>
      <c r="S4" s="94">
        <v>0</v>
      </c>
      <c r="T4" s="94">
        <v>0</v>
      </c>
      <c r="U4">
        <v>2.6</v>
      </c>
      <c r="V4">
        <v>0</v>
      </c>
      <c r="W4">
        <v>2.46</v>
      </c>
      <c r="X4">
        <v>20.5</v>
      </c>
      <c r="Y4">
        <v>6.84</v>
      </c>
      <c r="Z4">
        <v>6.83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15.67</v>
      </c>
      <c r="AI4">
        <v>15.67</v>
      </c>
      <c r="AJ4">
        <v>28.26</v>
      </c>
      <c r="AK4">
        <v>0</v>
      </c>
      <c r="AL4">
        <v>0</v>
      </c>
    </row>
    <row r="5" spans="1:39">
      <c r="A5" t="s">
        <v>47</v>
      </c>
      <c r="B5" s="35">
        <v>261.67</v>
      </c>
      <c r="C5" s="35">
        <v>86.06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70.27</v>
      </c>
      <c r="N5">
        <v>272.51</v>
      </c>
      <c r="O5">
        <v>100.41</v>
      </c>
      <c r="P5">
        <v>2.3199999999999998</v>
      </c>
      <c r="Q5">
        <v>6.8</v>
      </c>
      <c r="R5" s="94">
        <v>0</v>
      </c>
      <c r="S5" s="94">
        <v>0</v>
      </c>
      <c r="T5" s="94">
        <v>0</v>
      </c>
      <c r="U5">
        <v>2.6</v>
      </c>
      <c r="V5">
        <v>0</v>
      </c>
      <c r="W5">
        <v>2.46</v>
      </c>
      <c r="X5">
        <v>20.5</v>
      </c>
      <c r="Y5">
        <v>6.84</v>
      </c>
      <c r="Z5">
        <v>6.83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16</v>
      </c>
      <c r="AI5">
        <v>16</v>
      </c>
      <c r="AJ5">
        <v>28.26</v>
      </c>
      <c r="AK5">
        <v>0</v>
      </c>
      <c r="AL5">
        <v>0</v>
      </c>
    </row>
    <row r="6" spans="1:39">
      <c r="A6" t="s">
        <v>48</v>
      </c>
      <c r="B6" s="35">
        <v>261.67</v>
      </c>
      <c r="C6" s="35">
        <v>86.06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70.27</v>
      </c>
      <c r="N6">
        <v>272.51</v>
      </c>
      <c r="O6">
        <v>100.41</v>
      </c>
      <c r="P6">
        <v>2.3199999999999998</v>
      </c>
      <c r="Q6">
        <v>6.8</v>
      </c>
      <c r="R6" s="94">
        <v>0</v>
      </c>
      <c r="S6" s="94">
        <v>0</v>
      </c>
      <c r="T6" s="94">
        <v>0</v>
      </c>
      <c r="U6">
        <v>2.6</v>
      </c>
      <c r="V6">
        <v>0</v>
      </c>
      <c r="W6">
        <v>2.46</v>
      </c>
      <c r="X6">
        <v>20.5</v>
      </c>
      <c r="Y6">
        <v>6.84</v>
      </c>
      <c r="Z6">
        <v>6.83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16</v>
      </c>
      <c r="AI6">
        <v>16</v>
      </c>
      <c r="AJ6">
        <v>28.26</v>
      </c>
      <c r="AK6">
        <v>0</v>
      </c>
      <c r="AL6">
        <v>0</v>
      </c>
    </row>
    <row r="7" spans="1:39">
      <c r="A7" t="s">
        <v>49</v>
      </c>
      <c r="B7" s="35">
        <v>261.67</v>
      </c>
      <c r="C7" s="35">
        <v>86.06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70.27</v>
      </c>
      <c r="N7">
        <v>272.51</v>
      </c>
      <c r="O7">
        <v>100.41</v>
      </c>
      <c r="P7">
        <v>2.3199999999999998</v>
      </c>
      <c r="Q7">
        <v>6.8</v>
      </c>
      <c r="R7" s="94">
        <v>0</v>
      </c>
      <c r="S7" s="94">
        <v>0</v>
      </c>
      <c r="T7" s="94">
        <v>0</v>
      </c>
      <c r="U7">
        <v>3.06</v>
      </c>
      <c r="V7">
        <v>0</v>
      </c>
      <c r="W7">
        <v>2.46</v>
      </c>
      <c r="X7">
        <v>20.5</v>
      </c>
      <c r="Y7">
        <v>6.84</v>
      </c>
      <c r="Z7">
        <v>6.83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15.67</v>
      </c>
      <c r="AI7">
        <v>15.67</v>
      </c>
      <c r="AJ7">
        <v>27.26</v>
      </c>
      <c r="AK7">
        <v>0</v>
      </c>
      <c r="AL7">
        <v>0</v>
      </c>
    </row>
    <row r="8" spans="1:39">
      <c r="A8" t="s">
        <v>50</v>
      </c>
      <c r="B8" s="35">
        <v>261.67</v>
      </c>
      <c r="C8" s="35">
        <v>86.06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70.27</v>
      </c>
      <c r="N8">
        <v>272.51</v>
      </c>
      <c r="O8">
        <v>100.41</v>
      </c>
      <c r="P8">
        <v>2.3199999999999998</v>
      </c>
      <c r="Q8">
        <v>6.8</v>
      </c>
      <c r="R8" s="94">
        <v>0</v>
      </c>
      <c r="S8" s="94">
        <v>0</v>
      </c>
      <c r="T8" s="94">
        <v>0</v>
      </c>
      <c r="U8">
        <v>3.06</v>
      </c>
      <c r="V8">
        <v>0</v>
      </c>
      <c r="W8">
        <v>2.46</v>
      </c>
      <c r="X8">
        <v>20.5</v>
      </c>
      <c r="Y8">
        <v>6.84</v>
      </c>
      <c r="Z8">
        <v>6.83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15.33</v>
      </c>
      <c r="AI8">
        <v>15.33</v>
      </c>
      <c r="AJ8">
        <v>27.26</v>
      </c>
      <c r="AK8">
        <v>0</v>
      </c>
      <c r="AL8">
        <v>0</v>
      </c>
    </row>
    <row r="9" spans="1:39">
      <c r="A9" t="s">
        <v>51</v>
      </c>
      <c r="B9" s="35">
        <v>261.67</v>
      </c>
      <c r="C9" s="35">
        <v>86.06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70.27</v>
      </c>
      <c r="N9">
        <v>272.51</v>
      </c>
      <c r="O9">
        <v>100.41</v>
      </c>
      <c r="P9">
        <v>2.3199999999999998</v>
      </c>
      <c r="Q9">
        <v>6.8</v>
      </c>
      <c r="R9" s="94">
        <v>0</v>
      </c>
      <c r="S9" s="94">
        <v>0</v>
      </c>
      <c r="T9" s="94">
        <v>0</v>
      </c>
      <c r="U9">
        <v>3.06</v>
      </c>
      <c r="V9">
        <v>0</v>
      </c>
      <c r="W9">
        <v>2.46</v>
      </c>
      <c r="X9">
        <v>20.5</v>
      </c>
      <c r="Y9">
        <v>6.84</v>
      </c>
      <c r="Z9">
        <v>6.83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15</v>
      </c>
      <c r="AI9">
        <v>15</v>
      </c>
      <c r="AJ9">
        <v>27.26</v>
      </c>
      <c r="AK9">
        <v>0</v>
      </c>
      <c r="AL9">
        <v>0</v>
      </c>
    </row>
    <row r="10" spans="1:39">
      <c r="A10" t="s">
        <v>52</v>
      </c>
      <c r="B10" s="35">
        <v>261.67</v>
      </c>
      <c r="C10" s="35">
        <v>86.06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70.27</v>
      </c>
      <c r="N10">
        <v>272.51</v>
      </c>
      <c r="O10">
        <v>100.41</v>
      </c>
      <c r="P10">
        <v>2.3199999999999998</v>
      </c>
      <c r="Q10">
        <v>6.8</v>
      </c>
      <c r="R10" s="94">
        <v>0</v>
      </c>
      <c r="S10" s="94">
        <v>0</v>
      </c>
      <c r="T10" s="94">
        <v>0</v>
      </c>
      <c r="U10">
        <v>3.06</v>
      </c>
      <c r="V10">
        <v>0</v>
      </c>
      <c r="W10">
        <v>2.46</v>
      </c>
      <c r="X10">
        <v>20.5</v>
      </c>
      <c r="Y10">
        <v>6.84</v>
      </c>
      <c r="Z10">
        <v>6.83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15</v>
      </c>
      <c r="AI10">
        <v>15</v>
      </c>
      <c r="AJ10">
        <v>27.26</v>
      </c>
      <c r="AK10">
        <v>0</v>
      </c>
      <c r="AL10">
        <v>0</v>
      </c>
    </row>
    <row r="11" spans="1:39">
      <c r="A11" t="s">
        <v>53</v>
      </c>
      <c r="B11" s="35">
        <v>201.09</v>
      </c>
      <c r="C11" s="35">
        <v>76.42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70.27</v>
      </c>
      <c r="N11">
        <v>272.51</v>
      </c>
      <c r="O11">
        <v>71.489999999999995</v>
      </c>
      <c r="P11">
        <v>2.3199999999999998</v>
      </c>
      <c r="Q11">
        <v>6.8</v>
      </c>
      <c r="R11" s="94">
        <v>0</v>
      </c>
      <c r="S11" s="94">
        <v>0</v>
      </c>
      <c r="T11" s="94">
        <v>0</v>
      </c>
      <c r="U11">
        <v>2.91</v>
      </c>
      <c r="V11">
        <v>0</v>
      </c>
      <c r="W11">
        <v>2.46</v>
      </c>
      <c r="X11">
        <v>20.5</v>
      </c>
      <c r="Y11">
        <v>6.84</v>
      </c>
      <c r="Z11">
        <v>6.83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15</v>
      </c>
      <c r="AI11">
        <v>15</v>
      </c>
      <c r="AJ11">
        <v>27.26</v>
      </c>
      <c r="AK11">
        <v>0</v>
      </c>
      <c r="AL11">
        <v>0</v>
      </c>
    </row>
    <row r="12" spans="1:39">
      <c r="A12" t="s">
        <v>54</v>
      </c>
      <c r="B12" s="35">
        <v>201.09</v>
      </c>
      <c r="C12" s="35">
        <v>76.42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70.27</v>
      </c>
      <c r="N12">
        <v>272.51</v>
      </c>
      <c r="O12">
        <v>53.01</v>
      </c>
      <c r="P12">
        <v>2.3199999999999998</v>
      </c>
      <c r="Q12">
        <v>6.8</v>
      </c>
      <c r="R12" s="94">
        <v>0</v>
      </c>
      <c r="S12" s="94">
        <v>0</v>
      </c>
      <c r="T12" s="94">
        <v>0</v>
      </c>
      <c r="U12">
        <v>2.91</v>
      </c>
      <c r="V12">
        <v>0</v>
      </c>
      <c r="W12">
        <v>2.46</v>
      </c>
      <c r="X12">
        <v>20.5</v>
      </c>
      <c r="Y12">
        <v>6.84</v>
      </c>
      <c r="Z12">
        <v>6.83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15</v>
      </c>
      <c r="AI12">
        <v>15</v>
      </c>
      <c r="AJ12">
        <v>27.26</v>
      </c>
      <c r="AK12">
        <v>0</v>
      </c>
      <c r="AL12">
        <v>0</v>
      </c>
    </row>
    <row r="13" spans="1:39">
      <c r="A13" t="s">
        <v>55</v>
      </c>
      <c r="B13" s="35">
        <v>172.17</v>
      </c>
      <c r="C13" s="35">
        <v>57.45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70.27</v>
      </c>
      <c r="N13">
        <v>272.51</v>
      </c>
      <c r="O13">
        <v>53.01</v>
      </c>
      <c r="P13">
        <v>2.63</v>
      </c>
      <c r="Q13">
        <v>10</v>
      </c>
      <c r="R13" s="94">
        <v>0</v>
      </c>
      <c r="S13" s="94">
        <v>0</v>
      </c>
      <c r="T13" s="94">
        <v>0</v>
      </c>
      <c r="U13">
        <v>2.83</v>
      </c>
      <c r="V13">
        <v>0</v>
      </c>
      <c r="W13">
        <v>2.46</v>
      </c>
      <c r="X13">
        <v>21.5</v>
      </c>
      <c r="Y13">
        <v>7.16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15</v>
      </c>
      <c r="AI13">
        <v>15</v>
      </c>
      <c r="AJ13">
        <v>27.26</v>
      </c>
      <c r="AK13">
        <v>0</v>
      </c>
      <c r="AL13">
        <v>0</v>
      </c>
    </row>
    <row r="14" spans="1:39">
      <c r="A14" t="s">
        <v>56</v>
      </c>
      <c r="B14" s="35">
        <v>172.17</v>
      </c>
      <c r="C14" s="35">
        <v>57.45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70.27</v>
      </c>
      <c r="N14">
        <v>272.51</v>
      </c>
      <c r="O14">
        <v>53.01</v>
      </c>
      <c r="P14">
        <v>2.63</v>
      </c>
      <c r="Q14">
        <v>10</v>
      </c>
      <c r="R14" s="94">
        <v>0</v>
      </c>
      <c r="S14" s="94">
        <v>0</v>
      </c>
      <c r="T14" s="94">
        <v>0</v>
      </c>
      <c r="U14">
        <v>2.83</v>
      </c>
      <c r="V14">
        <v>0</v>
      </c>
      <c r="W14">
        <v>2.46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15</v>
      </c>
      <c r="AI14">
        <v>15</v>
      </c>
      <c r="AJ14">
        <v>27.26</v>
      </c>
      <c r="AK14">
        <v>0</v>
      </c>
      <c r="AL14">
        <v>0</v>
      </c>
    </row>
    <row r="15" spans="1:39">
      <c r="A15" t="s">
        <v>57</v>
      </c>
      <c r="B15" s="35">
        <v>172.17</v>
      </c>
      <c r="C15" s="35">
        <v>57.54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70.27</v>
      </c>
      <c r="N15">
        <v>231.31</v>
      </c>
      <c r="O15">
        <v>53.01</v>
      </c>
      <c r="P15">
        <v>2.63</v>
      </c>
      <c r="Q15">
        <v>9.6</v>
      </c>
      <c r="R15" s="94">
        <v>0</v>
      </c>
      <c r="S15" s="94">
        <v>0</v>
      </c>
      <c r="T15" s="94">
        <v>0</v>
      </c>
      <c r="U15">
        <v>2.83</v>
      </c>
      <c r="V15">
        <v>0</v>
      </c>
      <c r="W15">
        <v>2.46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</v>
      </c>
      <c r="AI15">
        <v>15</v>
      </c>
      <c r="AJ15">
        <v>27.26</v>
      </c>
      <c r="AK15">
        <v>0</v>
      </c>
      <c r="AL15">
        <v>0</v>
      </c>
    </row>
    <row r="16" spans="1:39">
      <c r="A16" t="s">
        <v>58</v>
      </c>
      <c r="B16" s="35">
        <v>172.17</v>
      </c>
      <c r="C16" s="35">
        <v>57.54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70.27</v>
      </c>
      <c r="N16">
        <v>192.76</v>
      </c>
      <c r="O16">
        <v>53.01</v>
      </c>
      <c r="P16">
        <v>2.63</v>
      </c>
      <c r="Q16">
        <v>9.6</v>
      </c>
      <c r="R16" s="94">
        <v>0</v>
      </c>
      <c r="S16" s="94">
        <v>0</v>
      </c>
      <c r="T16" s="94">
        <v>0</v>
      </c>
      <c r="U16">
        <v>2.83</v>
      </c>
      <c r="V16">
        <v>0</v>
      </c>
      <c r="W16">
        <v>2.46</v>
      </c>
      <c r="X16">
        <v>23</v>
      </c>
      <c r="Y16">
        <v>7.66</v>
      </c>
      <c r="Z16">
        <v>7.67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</v>
      </c>
      <c r="AI16">
        <v>15</v>
      </c>
      <c r="AJ16">
        <v>27.26</v>
      </c>
      <c r="AK16">
        <v>0</v>
      </c>
      <c r="AL16">
        <v>0</v>
      </c>
    </row>
    <row r="17" spans="1:38">
      <c r="A17" t="s">
        <v>59</v>
      </c>
      <c r="B17" s="35">
        <v>172.17</v>
      </c>
      <c r="C17" s="35">
        <v>57.54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70.27</v>
      </c>
      <c r="N17">
        <v>192.76</v>
      </c>
      <c r="O17">
        <v>53.01</v>
      </c>
      <c r="P17">
        <v>2.63</v>
      </c>
      <c r="Q17">
        <v>9.1999999999999993</v>
      </c>
      <c r="R17" s="94">
        <v>0</v>
      </c>
      <c r="S17" s="94">
        <v>0</v>
      </c>
      <c r="T17" s="94">
        <v>0</v>
      </c>
      <c r="U17">
        <v>2.83</v>
      </c>
      <c r="V17">
        <v>0</v>
      </c>
      <c r="W17">
        <v>2.46</v>
      </c>
      <c r="X17">
        <v>23.5</v>
      </c>
      <c r="Y17">
        <v>7.84</v>
      </c>
      <c r="Z17">
        <v>7.83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27.26</v>
      </c>
      <c r="AK17">
        <v>0</v>
      </c>
      <c r="AL17">
        <v>0</v>
      </c>
    </row>
    <row r="18" spans="1:38">
      <c r="A18" t="s">
        <v>60</v>
      </c>
      <c r="B18" s="35">
        <v>172.17</v>
      </c>
      <c r="C18" s="35">
        <v>57.54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70.27</v>
      </c>
      <c r="N18">
        <v>192.76</v>
      </c>
      <c r="O18">
        <v>53.01</v>
      </c>
      <c r="P18">
        <v>2.63</v>
      </c>
      <c r="Q18">
        <v>9.1999999999999993</v>
      </c>
      <c r="R18" s="94">
        <v>0</v>
      </c>
      <c r="S18" s="94">
        <v>0</v>
      </c>
      <c r="T18" s="94">
        <v>0</v>
      </c>
      <c r="U18">
        <v>2.83</v>
      </c>
      <c r="V18">
        <v>0</v>
      </c>
      <c r="W18">
        <v>2.46</v>
      </c>
      <c r="X18">
        <v>24</v>
      </c>
      <c r="Y18">
        <v>8</v>
      </c>
      <c r="Z18">
        <v>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15</v>
      </c>
      <c r="AI18">
        <v>15</v>
      </c>
      <c r="AJ18">
        <v>27.26</v>
      </c>
      <c r="AK18">
        <v>0</v>
      </c>
      <c r="AL18">
        <v>0</v>
      </c>
    </row>
    <row r="19" spans="1:38">
      <c r="A19" t="s">
        <v>61</v>
      </c>
      <c r="B19" s="35">
        <v>172.17</v>
      </c>
      <c r="C19" s="35">
        <v>57.54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70.27</v>
      </c>
      <c r="N19">
        <v>192.76</v>
      </c>
      <c r="O19">
        <v>53.01</v>
      </c>
      <c r="P19">
        <v>2.48</v>
      </c>
      <c r="Q19">
        <v>8.8000000000000007</v>
      </c>
      <c r="R19" s="94">
        <v>0</v>
      </c>
      <c r="S19" s="94">
        <v>0</v>
      </c>
      <c r="T19" s="94">
        <v>0</v>
      </c>
      <c r="U19">
        <v>2.68</v>
      </c>
      <c r="V19">
        <v>0</v>
      </c>
      <c r="W19">
        <v>2.41</v>
      </c>
      <c r="X19">
        <v>27.5</v>
      </c>
      <c r="Y19">
        <v>9.16</v>
      </c>
      <c r="Z19">
        <v>9.17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8.66</v>
      </c>
      <c r="AH19">
        <v>17</v>
      </c>
      <c r="AI19">
        <v>17</v>
      </c>
      <c r="AJ19">
        <v>28.26</v>
      </c>
      <c r="AK19">
        <v>0</v>
      </c>
      <c r="AL19">
        <v>0</v>
      </c>
    </row>
    <row r="20" spans="1:38">
      <c r="A20" t="s">
        <v>62</v>
      </c>
      <c r="B20" s="35">
        <v>172.17</v>
      </c>
      <c r="C20" s="35">
        <v>57.54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70.27</v>
      </c>
      <c r="N20">
        <v>192.76</v>
      </c>
      <c r="O20">
        <v>53.01</v>
      </c>
      <c r="P20">
        <v>2.48</v>
      </c>
      <c r="Q20">
        <v>8.8000000000000007</v>
      </c>
      <c r="R20" s="94">
        <v>0</v>
      </c>
      <c r="S20" s="94">
        <v>0</v>
      </c>
      <c r="T20" s="94">
        <v>0</v>
      </c>
      <c r="U20">
        <v>2.68</v>
      </c>
      <c r="V20">
        <v>0</v>
      </c>
      <c r="W20">
        <v>2.41</v>
      </c>
      <c r="X20">
        <v>28</v>
      </c>
      <c r="Y20">
        <v>9.34</v>
      </c>
      <c r="Z20">
        <v>9.33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8.66</v>
      </c>
      <c r="AH20">
        <v>17.329999999999998</v>
      </c>
      <c r="AI20">
        <v>17.329999999999998</v>
      </c>
      <c r="AJ20">
        <v>29.27</v>
      </c>
      <c r="AK20">
        <v>0</v>
      </c>
      <c r="AL20">
        <v>0</v>
      </c>
    </row>
    <row r="21" spans="1:38">
      <c r="A21" t="s">
        <v>63</v>
      </c>
      <c r="B21" s="35">
        <v>172.17</v>
      </c>
      <c r="C21" s="35">
        <v>57.54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70.27</v>
      </c>
      <c r="N21">
        <v>192.76</v>
      </c>
      <c r="O21">
        <v>53.01</v>
      </c>
      <c r="P21">
        <v>2.48</v>
      </c>
      <c r="Q21">
        <v>8.1999999999999993</v>
      </c>
      <c r="R21" s="94">
        <v>0</v>
      </c>
      <c r="S21" s="94">
        <v>0</v>
      </c>
      <c r="T21" s="94">
        <v>0</v>
      </c>
      <c r="U21">
        <v>2.68</v>
      </c>
      <c r="V21">
        <v>0</v>
      </c>
      <c r="W21">
        <v>2.41</v>
      </c>
      <c r="X21">
        <v>28.5</v>
      </c>
      <c r="Y21">
        <v>9.5</v>
      </c>
      <c r="Z21">
        <v>9.5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</v>
      </c>
      <c r="AH21">
        <v>16.329999999999998</v>
      </c>
      <c r="AI21">
        <v>16.329999999999998</v>
      </c>
      <c r="AJ21">
        <v>29.27</v>
      </c>
      <c r="AK21">
        <v>0</v>
      </c>
      <c r="AL21">
        <v>0</v>
      </c>
    </row>
    <row r="22" spans="1:38">
      <c r="A22" t="s">
        <v>64</v>
      </c>
      <c r="B22" s="35">
        <v>172.17</v>
      </c>
      <c r="C22" s="35">
        <v>57.54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70.27</v>
      </c>
      <c r="N22">
        <v>192.76</v>
      </c>
      <c r="O22">
        <v>53.01</v>
      </c>
      <c r="P22">
        <v>2.48</v>
      </c>
      <c r="Q22">
        <v>8.1999999999999993</v>
      </c>
      <c r="R22" s="94">
        <v>0</v>
      </c>
      <c r="S22" s="94">
        <v>0</v>
      </c>
      <c r="T22" s="94">
        <v>0</v>
      </c>
      <c r="U22">
        <v>2.68</v>
      </c>
      <c r="V22">
        <v>0</v>
      </c>
      <c r="W22">
        <v>2.41</v>
      </c>
      <c r="X22">
        <v>29</v>
      </c>
      <c r="Y22">
        <v>9.66</v>
      </c>
      <c r="Z22">
        <v>9.67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</v>
      </c>
      <c r="AH22">
        <v>16.670000000000002</v>
      </c>
      <c r="AI22">
        <v>16.670000000000002</v>
      </c>
      <c r="AJ22">
        <v>29.27</v>
      </c>
      <c r="AK22">
        <v>0</v>
      </c>
      <c r="AL22">
        <v>0</v>
      </c>
    </row>
    <row r="23" spans="1:38">
      <c r="A23" t="s">
        <v>65</v>
      </c>
      <c r="B23" s="35">
        <v>172.17</v>
      </c>
      <c r="C23" s="35">
        <v>57.54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70.27</v>
      </c>
      <c r="N23">
        <v>192.76</v>
      </c>
      <c r="O23">
        <v>53.01</v>
      </c>
      <c r="P23">
        <v>2.48</v>
      </c>
      <c r="Q23">
        <v>7.6</v>
      </c>
      <c r="R23" s="94">
        <v>0</v>
      </c>
      <c r="S23" s="94">
        <v>0</v>
      </c>
      <c r="T23" s="94">
        <v>0</v>
      </c>
      <c r="U23">
        <v>2.68</v>
      </c>
      <c r="V23">
        <v>0</v>
      </c>
      <c r="W23">
        <v>2.41</v>
      </c>
      <c r="X23">
        <v>28.5</v>
      </c>
      <c r="Y23">
        <v>9.5</v>
      </c>
      <c r="Z23">
        <v>9.5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15</v>
      </c>
      <c r="AI23">
        <v>15</v>
      </c>
      <c r="AJ23">
        <v>29.27</v>
      </c>
      <c r="AK23">
        <v>0</v>
      </c>
      <c r="AL23">
        <v>0</v>
      </c>
    </row>
    <row r="24" spans="1:38">
      <c r="A24" t="s">
        <v>66</v>
      </c>
      <c r="B24" s="35">
        <v>172.17</v>
      </c>
      <c r="C24" s="35">
        <v>57.54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70.27</v>
      </c>
      <c r="N24">
        <v>192.76</v>
      </c>
      <c r="O24">
        <v>53.01</v>
      </c>
      <c r="P24">
        <v>2.48</v>
      </c>
      <c r="Q24">
        <v>7.6</v>
      </c>
      <c r="R24" s="94">
        <v>0</v>
      </c>
      <c r="S24" s="94">
        <v>0</v>
      </c>
      <c r="T24" s="94">
        <v>0</v>
      </c>
      <c r="U24">
        <v>2.68</v>
      </c>
      <c r="V24">
        <v>0</v>
      </c>
      <c r="W24">
        <v>2.41</v>
      </c>
      <c r="X24">
        <v>28</v>
      </c>
      <c r="Y24">
        <v>9.34</v>
      </c>
      <c r="Z24">
        <v>9.33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15</v>
      </c>
      <c r="AI24">
        <v>15</v>
      </c>
      <c r="AJ24">
        <v>29.27</v>
      </c>
      <c r="AK24">
        <v>0</v>
      </c>
      <c r="AL24">
        <v>0</v>
      </c>
    </row>
    <row r="25" spans="1:38">
      <c r="A25" t="s">
        <v>67</v>
      </c>
      <c r="B25" s="35">
        <v>172.17</v>
      </c>
      <c r="C25" s="35">
        <v>57.54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70.27</v>
      </c>
      <c r="N25">
        <v>192.76</v>
      </c>
      <c r="O25">
        <v>53.01</v>
      </c>
      <c r="P25">
        <v>2.48</v>
      </c>
      <c r="Q25">
        <v>7.2</v>
      </c>
      <c r="R25" s="94">
        <v>0</v>
      </c>
      <c r="S25" s="94">
        <v>0</v>
      </c>
      <c r="T25" s="94">
        <v>0</v>
      </c>
      <c r="U25">
        <v>2.68</v>
      </c>
      <c r="V25">
        <v>0</v>
      </c>
      <c r="W25">
        <v>2.41</v>
      </c>
      <c r="X25">
        <v>27.5</v>
      </c>
      <c r="Y25">
        <v>9.16</v>
      </c>
      <c r="Z25">
        <v>9.17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8.34</v>
      </c>
      <c r="AH25">
        <v>13</v>
      </c>
      <c r="AI25">
        <v>13</v>
      </c>
      <c r="AJ25">
        <v>28.26</v>
      </c>
      <c r="AK25">
        <v>0</v>
      </c>
      <c r="AL25">
        <v>0</v>
      </c>
    </row>
    <row r="26" spans="1:38">
      <c r="A26" t="s">
        <v>68</v>
      </c>
      <c r="B26" s="35">
        <v>172.17</v>
      </c>
      <c r="C26" s="35">
        <v>57.54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70.27</v>
      </c>
      <c r="N26">
        <v>192.76</v>
      </c>
      <c r="O26">
        <v>53.01</v>
      </c>
      <c r="P26">
        <v>2.48</v>
      </c>
      <c r="Q26">
        <v>6.8</v>
      </c>
      <c r="R26" s="94">
        <v>0</v>
      </c>
      <c r="S26" s="94">
        <v>0</v>
      </c>
      <c r="T26" s="94">
        <v>0</v>
      </c>
      <c r="U26">
        <v>2.68</v>
      </c>
      <c r="V26">
        <v>0</v>
      </c>
      <c r="W26">
        <v>2.41</v>
      </c>
      <c r="X26">
        <v>27</v>
      </c>
      <c r="Y26">
        <v>9</v>
      </c>
      <c r="Z26">
        <v>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8.34</v>
      </c>
      <c r="AH26">
        <v>13</v>
      </c>
      <c r="AI26">
        <v>13</v>
      </c>
      <c r="AJ26">
        <v>28.26</v>
      </c>
      <c r="AK26">
        <v>0</v>
      </c>
      <c r="AL26">
        <v>0</v>
      </c>
    </row>
    <row r="27" spans="1:38">
      <c r="A27" t="s">
        <v>69</v>
      </c>
      <c r="B27" s="35">
        <v>172.17</v>
      </c>
      <c r="C27" s="35">
        <v>57.54</v>
      </c>
      <c r="D27" s="94">
        <f t="shared" si="0"/>
        <v>17.28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70.27</v>
      </c>
      <c r="N27">
        <v>192.76</v>
      </c>
      <c r="O27">
        <v>53.01</v>
      </c>
      <c r="P27">
        <v>2.3199999999999998</v>
      </c>
      <c r="Q27">
        <v>6.8</v>
      </c>
      <c r="R27" s="94">
        <v>7.01</v>
      </c>
      <c r="S27" s="94">
        <v>4</v>
      </c>
      <c r="T27" s="94">
        <v>6.27</v>
      </c>
      <c r="U27">
        <v>2.68</v>
      </c>
      <c r="V27">
        <v>0</v>
      </c>
      <c r="W27">
        <v>2.41</v>
      </c>
      <c r="X27">
        <v>26</v>
      </c>
      <c r="Y27">
        <v>8.66</v>
      </c>
      <c r="Z27">
        <v>8.67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7.34</v>
      </c>
      <c r="AH27">
        <v>13</v>
      </c>
      <c r="AI27">
        <v>13</v>
      </c>
      <c r="AJ27">
        <v>28.26</v>
      </c>
      <c r="AK27">
        <v>0</v>
      </c>
      <c r="AL27">
        <v>0</v>
      </c>
    </row>
    <row r="28" spans="1:38">
      <c r="A28" t="s">
        <v>70</v>
      </c>
      <c r="B28" s="35">
        <v>172.17</v>
      </c>
      <c r="C28" s="35">
        <v>57.54</v>
      </c>
      <c r="D28" s="94">
        <f t="shared" si="0"/>
        <v>39.42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70.27</v>
      </c>
      <c r="N28">
        <v>192.76</v>
      </c>
      <c r="O28">
        <v>53.01</v>
      </c>
      <c r="P28">
        <v>2.3199999999999998</v>
      </c>
      <c r="Q28">
        <v>6.8</v>
      </c>
      <c r="R28" s="94">
        <v>15</v>
      </c>
      <c r="S28" s="94">
        <v>11</v>
      </c>
      <c r="T28" s="94">
        <v>13.42</v>
      </c>
      <c r="U28">
        <v>2.68</v>
      </c>
      <c r="V28">
        <v>0.19</v>
      </c>
      <c r="W28">
        <v>2.41</v>
      </c>
      <c r="X28">
        <v>25.5</v>
      </c>
      <c r="Y28">
        <v>8.5</v>
      </c>
      <c r="Z28">
        <v>8.5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7.34</v>
      </c>
      <c r="AH28">
        <v>13</v>
      </c>
      <c r="AI28">
        <v>13</v>
      </c>
      <c r="AJ28">
        <v>28.26</v>
      </c>
      <c r="AK28">
        <v>1</v>
      </c>
      <c r="AL28">
        <v>0</v>
      </c>
    </row>
    <row r="29" spans="1:38">
      <c r="A29" t="s">
        <v>71</v>
      </c>
      <c r="B29" s="35">
        <v>172.17</v>
      </c>
      <c r="C29" s="35">
        <v>57.54</v>
      </c>
      <c r="D29" s="94">
        <f t="shared" si="0"/>
        <v>57.97999999999999</v>
      </c>
      <c r="E29" s="35"/>
      <c r="F29" s="35"/>
      <c r="G29" s="35"/>
      <c r="H29" s="35"/>
      <c r="I29" s="35"/>
      <c r="J29" s="38">
        <v>0.31</v>
      </c>
      <c r="K29" s="38">
        <v>0.31</v>
      </c>
      <c r="L29" s="38">
        <v>0.32</v>
      </c>
      <c r="M29">
        <v>70.27</v>
      </c>
      <c r="N29">
        <v>192.76</v>
      </c>
      <c r="O29">
        <v>53.01</v>
      </c>
      <c r="P29">
        <v>2.3199999999999998</v>
      </c>
      <c r="Q29">
        <v>6.8</v>
      </c>
      <c r="R29" s="94">
        <v>22.24</v>
      </c>
      <c r="S29" s="94">
        <v>14</v>
      </c>
      <c r="T29" s="94">
        <v>21.74</v>
      </c>
      <c r="U29">
        <v>2.68</v>
      </c>
      <c r="V29">
        <v>3.89</v>
      </c>
      <c r="W29">
        <v>2.41</v>
      </c>
      <c r="X29">
        <v>24.5</v>
      </c>
      <c r="Y29">
        <v>8.16</v>
      </c>
      <c r="Z29">
        <v>8.17</v>
      </c>
      <c r="AA29">
        <v>0.03</v>
      </c>
      <c r="AB29">
        <v>0</v>
      </c>
      <c r="AC29">
        <v>2</v>
      </c>
      <c r="AD29">
        <v>0</v>
      </c>
      <c r="AE29">
        <v>5</v>
      </c>
      <c r="AF29">
        <v>3</v>
      </c>
      <c r="AG29">
        <v>7.34</v>
      </c>
      <c r="AH29">
        <v>13</v>
      </c>
      <c r="AI29">
        <v>13</v>
      </c>
      <c r="AJ29">
        <v>27.26</v>
      </c>
      <c r="AK29">
        <v>4</v>
      </c>
      <c r="AL29">
        <v>1</v>
      </c>
    </row>
    <row r="30" spans="1:38">
      <c r="A30" t="s">
        <v>72</v>
      </c>
      <c r="B30" s="35">
        <v>172.17</v>
      </c>
      <c r="C30" s="35">
        <v>57.54</v>
      </c>
      <c r="D30" s="94">
        <f t="shared" si="0"/>
        <v>64.8</v>
      </c>
      <c r="E30" s="35"/>
      <c r="F30" s="35"/>
      <c r="G30" s="35"/>
      <c r="H30" s="35"/>
      <c r="I30" s="35"/>
      <c r="J30" s="38">
        <v>0.71</v>
      </c>
      <c r="K30" s="38">
        <v>0.71</v>
      </c>
      <c r="L30" s="38">
        <v>0.73</v>
      </c>
      <c r="M30">
        <v>70.27</v>
      </c>
      <c r="N30">
        <v>192.76</v>
      </c>
      <c r="O30">
        <v>53.01</v>
      </c>
      <c r="P30">
        <v>2.3199999999999998</v>
      </c>
      <c r="Q30">
        <v>6.8</v>
      </c>
      <c r="R30" s="94">
        <v>23.4</v>
      </c>
      <c r="S30" s="94">
        <v>18</v>
      </c>
      <c r="T30" s="94">
        <v>23.4</v>
      </c>
      <c r="U30">
        <v>2.68</v>
      </c>
      <c r="V30">
        <v>11.98</v>
      </c>
      <c r="W30">
        <v>2.41</v>
      </c>
      <c r="X30">
        <v>24</v>
      </c>
      <c r="Y30">
        <v>8</v>
      </c>
      <c r="Z30">
        <v>8</v>
      </c>
      <c r="AA30">
        <v>0.65</v>
      </c>
      <c r="AB30">
        <v>0.13</v>
      </c>
      <c r="AC30">
        <v>3</v>
      </c>
      <c r="AD30">
        <v>2</v>
      </c>
      <c r="AE30">
        <v>8</v>
      </c>
      <c r="AF30">
        <v>4</v>
      </c>
      <c r="AG30">
        <v>7.34</v>
      </c>
      <c r="AH30">
        <v>13</v>
      </c>
      <c r="AI30">
        <v>13</v>
      </c>
      <c r="AJ30">
        <v>26.75</v>
      </c>
      <c r="AK30">
        <v>7</v>
      </c>
      <c r="AL30">
        <v>3</v>
      </c>
    </row>
    <row r="31" spans="1:38">
      <c r="A31" t="s">
        <v>73</v>
      </c>
      <c r="B31" s="35">
        <v>172.17</v>
      </c>
      <c r="C31" s="35">
        <v>57.54</v>
      </c>
      <c r="D31" s="94">
        <f t="shared" si="0"/>
        <v>65.900000000000006</v>
      </c>
      <c r="E31" s="35"/>
      <c r="F31" s="35"/>
      <c r="G31" s="35"/>
      <c r="H31" s="35"/>
      <c r="I31" s="35"/>
      <c r="J31" s="38">
        <v>1.32</v>
      </c>
      <c r="K31" s="38">
        <v>1.32</v>
      </c>
      <c r="L31" s="38">
        <v>1.35</v>
      </c>
      <c r="M31">
        <v>70.27</v>
      </c>
      <c r="N31">
        <v>192.76</v>
      </c>
      <c r="O31">
        <v>53.01</v>
      </c>
      <c r="P31">
        <v>2.3199999999999998</v>
      </c>
      <c r="Q31">
        <v>6.8</v>
      </c>
      <c r="R31" s="94">
        <v>21.96</v>
      </c>
      <c r="S31" s="94">
        <v>21.97</v>
      </c>
      <c r="T31" s="94">
        <v>21.97</v>
      </c>
      <c r="U31">
        <v>2.6</v>
      </c>
      <c r="V31">
        <v>20.11</v>
      </c>
      <c r="W31">
        <v>2.41</v>
      </c>
      <c r="X31">
        <v>24</v>
      </c>
      <c r="Y31">
        <v>8</v>
      </c>
      <c r="Z31">
        <v>8</v>
      </c>
      <c r="AA31">
        <v>6.39</v>
      </c>
      <c r="AB31">
        <v>1.28</v>
      </c>
      <c r="AC31">
        <v>6</v>
      </c>
      <c r="AD31">
        <v>5</v>
      </c>
      <c r="AE31">
        <v>10</v>
      </c>
      <c r="AF31">
        <v>5</v>
      </c>
      <c r="AG31">
        <v>7.34</v>
      </c>
      <c r="AH31">
        <v>14.33</v>
      </c>
      <c r="AI31">
        <v>14.33</v>
      </c>
      <c r="AJ31">
        <v>26.24</v>
      </c>
      <c r="AK31">
        <v>14</v>
      </c>
      <c r="AL31">
        <v>6</v>
      </c>
    </row>
    <row r="32" spans="1:38">
      <c r="A32" t="s">
        <v>74</v>
      </c>
      <c r="B32" s="35">
        <v>172.17</v>
      </c>
      <c r="C32" s="35">
        <v>57.54</v>
      </c>
      <c r="D32" s="94">
        <f t="shared" si="0"/>
        <v>74.900000000000006</v>
      </c>
      <c r="E32" s="35"/>
      <c r="F32" s="35"/>
      <c r="G32" s="35"/>
      <c r="H32" s="35"/>
      <c r="I32" s="35"/>
      <c r="J32" s="38">
        <v>2.21</v>
      </c>
      <c r="K32" s="38">
        <v>2.21</v>
      </c>
      <c r="L32" s="38">
        <v>2.25</v>
      </c>
      <c r="M32">
        <v>70.27</v>
      </c>
      <c r="N32">
        <v>192.76</v>
      </c>
      <c r="O32">
        <v>53.01</v>
      </c>
      <c r="P32">
        <v>2.3199999999999998</v>
      </c>
      <c r="Q32">
        <v>6.8</v>
      </c>
      <c r="R32" s="94">
        <v>24.96</v>
      </c>
      <c r="S32" s="94">
        <v>24.97</v>
      </c>
      <c r="T32" s="94">
        <v>24.97</v>
      </c>
      <c r="U32">
        <v>2.6</v>
      </c>
      <c r="V32">
        <v>28.46</v>
      </c>
      <c r="W32">
        <v>2.41</v>
      </c>
      <c r="X32">
        <v>24</v>
      </c>
      <c r="Y32">
        <v>8</v>
      </c>
      <c r="Z32">
        <v>8</v>
      </c>
      <c r="AA32">
        <v>16.63</v>
      </c>
      <c r="AB32">
        <v>3.32</v>
      </c>
      <c r="AC32">
        <v>10</v>
      </c>
      <c r="AD32">
        <v>7</v>
      </c>
      <c r="AE32">
        <v>15</v>
      </c>
      <c r="AF32">
        <v>7</v>
      </c>
      <c r="AG32">
        <v>7.34</v>
      </c>
      <c r="AH32">
        <v>14.33</v>
      </c>
      <c r="AI32">
        <v>14.33</v>
      </c>
      <c r="AJ32">
        <v>26.24</v>
      </c>
      <c r="AK32">
        <v>25</v>
      </c>
      <c r="AL32">
        <v>10</v>
      </c>
    </row>
    <row r="33" spans="1:38">
      <c r="A33" t="s">
        <v>75</v>
      </c>
      <c r="B33" s="35">
        <v>172.17</v>
      </c>
      <c r="C33" s="35">
        <v>57.54</v>
      </c>
      <c r="D33" s="94">
        <f t="shared" si="0"/>
        <v>78.900000000000006</v>
      </c>
      <c r="E33" s="35"/>
      <c r="F33" s="35"/>
      <c r="G33" s="35"/>
      <c r="H33" s="35"/>
      <c r="I33" s="35"/>
      <c r="J33" s="38">
        <v>3.06</v>
      </c>
      <c r="K33" s="38">
        <v>3.06</v>
      </c>
      <c r="L33" s="38">
        <v>3.13</v>
      </c>
      <c r="M33">
        <v>70.27</v>
      </c>
      <c r="N33">
        <v>192.76</v>
      </c>
      <c r="O33">
        <v>53.01</v>
      </c>
      <c r="P33">
        <v>2.3199999999999998</v>
      </c>
      <c r="Q33">
        <v>6.8</v>
      </c>
      <c r="R33" s="94">
        <v>26.3</v>
      </c>
      <c r="S33" s="94">
        <v>26.3</v>
      </c>
      <c r="T33" s="94">
        <v>26.3</v>
      </c>
      <c r="U33">
        <v>2.6</v>
      </c>
      <c r="V33">
        <v>38.75</v>
      </c>
      <c r="W33">
        <v>2.41</v>
      </c>
      <c r="X33">
        <v>24</v>
      </c>
      <c r="Y33">
        <v>8</v>
      </c>
      <c r="Z33">
        <v>8</v>
      </c>
      <c r="AA33">
        <v>31.04</v>
      </c>
      <c r="AB33">
        <v>6.21</v>
      </c>
      <c r="AC33">
        <v>13</v>
      </c>
      <c r="AD33">
        <v>8</v>
      </c>
      <c r="AE33">
        <v>18</v>
      </c>
      <c r="AF33">
        <v>9</v>
      </c>
      <c r="AG33">
        <v>7.34</v>
      </c>
      <c r="AH33">
        <v>14.33</v>
      </c>
      <c r="AI33">
        <v>14.33</v>
      </c>
      <c r="AJ33">
        <v>26.24</v>
      </c>
      <c r="AK33">
        <v>39</v>
      </c>
      <c r="AL33">
        <v>16</v>
      </c>
    </row>
    <row r="34" spans="1:38">
      <c r="A34" t="s">
        <v>76</v>
      </c>
      <c r="B34" s="35">
        <v>172.17</v>
      </c>
      <c r="C34" s="35">
        <v>57.54</v>
      </c>
      <c r="D34" s="94">
        <f t="shared" si="0"/>
        <v>83.1</v>
      </c>
      <c r="E34" s="35"/>
      <c r="F34" s="35"/>
      <c r="G34" s="35"/>
      <c r="H34" s="35"/>
      <c r="I34" s="35"/>
      <c r="J34" s="38">
        <v>3.99</v>
      </c>
      <c r="K34" s="38">
        <v>3.99</v>
      </c>
      <c r="L34" s="38">
        <v>4.0999999999999996</v>
      </c>
      <c r="M34">
        <v>70.27</v>
      </c>
      <c r="N34">
        <v>192.76</v>
      </c>
      <c r="O34">
        <v>53.01</v>
      </c>
      <c r="P34">
        <v>2.3199999999999998</v>
      </c>
      <c r="Q34">
        <v>6.8</v>
      </c>
      <c r="R34" s="94">
        <v>27.7</v>
      </c>
      <c r="S34" s="94">
        <v>27.7</v>
      </c>
      <c r="T34" s="94">
        <v>27.7</v>
      </c>
      <c r="U34">
        <v>2.6</v>
      </c>
      <c r="V34">
        <v>50.41</v>
      </c>
      <c r="W34">
        <v>2.41</v>
      </c>
      <c r="X34">
        <v>24</v>
      </c>
      <c r="Y34">
        <v>8</v>
      </c>
      <c r="Z34">
        <v>8</v>
      </c>
      <c r="AA34">
        <v>48.52</v>
      </c>
      <c r="AB34">
        <v>9.6999999999999993</v>
      </c>
      <c r="AC34">
        <v>19</v>
      </c>
      <c r="AD34">
        <v>11</v>
      </c>
      <c r="AE34">
        <v>25</v>
      </c>
      <c r="AF34">
        <v>12</v>
      </c>
      <c r="AG34">
        <v>7.34</v>
      </c>
      <c r="AH34">
        <v>14.33</v>
      </c>
      <c r="AI34">
        <v>14.33</v>
      </c>
      <c r="AJ34">
        <v>25.23</v>
      </c>
      <c r="AK34">
        <v>53</v>
      </c>
      <c r="AL34">
        <v>22</v>
      </c>
    </row>
    <row r="35" spans="1:38">
      <c r="A35" t="s">
        <v>77</v>
      </c>
      <c r="B35" s="35">
        <v>172.17</v>
      </c>
      <c r="C35" s="35">
        <v>57.54</v>
      </c>
      <c r="D35" s="94">
        <f t="shared" si="0"/>
        <v>85.6</v>
      </c>
      <c r="E35" s="35"/>
      <c r="F35" s="35"/>
      <c r="G35" s="35"/>
      <c r="H35" s="35"/>
      <c r="I35" s="35"/>
      <c r="J35" s="38">
        <v>5.05</v>
      </c>
      <c r="K35" s="38">
        <v>5.05</v>
      </c>
      <c r="L35" s="38">
        <v>5.18</v>
      </c>
      <c r="M35">
        <v>70.27</v>
      </c>
      <c r="N35">
        <v>192.76</v>
      </c>
      <c r="O35">
        <v>53.01</v>
      </c>
      <c r="P35">
        <v>2.3199999999999998</v>
      </c>
      <c r="Q35">
        <v>6.8</v>
      </c>
      <c r="R35" s="94">
        <v>28.54</v>
      </c>
      <c r="S35" s="94">
        <v>28.53</v>
      </c>
      <c r="T35" s="94">
        <v>28.53</v>
      </c>
      <c r="U35">
        <v>2.6</v>
      </c>
      <c r="V35">
        <v>62.35</v>
      </c>
      <c r="W35">
        <v>2.31</v>
      </c>
      <c r="X35">
        <v>23.5</v>
      </c>
      <c r="Y35">
        <v>7.84</v>
      </c>
      <c r="Z35">
        <v>7.83</v>
      </c>
      <c r="AA35">
        <v>67.83</v>
      </c>
      <c r="AB35">
        <v>13.56</v>
      </c>
      <c r="AC35">
        <v>26</v>
      </c>
      <c r="AD35">
        <v>16</v>
      </c>
      <c r="AE35">
        <v>32</v>
      </c>
      <c r="AF35">
        <v>15</v>
      </c>
      <c r="AG35">
        <v>7.34</v>
      </c>
      <c r="AH35">
        <v>14.33</v>
      </c>
      <c r="AI35">
        <v>14.33</v>
      </c>
      <c r="AJ35">
        <v>25.23</v>
      </c>
      <c r="AK35">
        <v>63</v>
      </c>
      <c r="AL35">
        <v>27</v>
      </c>
    </row>
    <row r="36" spans="1:38">
      <c r="A36" t="s">
        <v>78</v>
      </c>
      <c r="B36" s="35">
        <v>172.17</v>
      </c>
      <c r="C36" s="35">
        <v>57.54</v>
      </c>
      <c r="D36" s="94">
        <f t="shared" si="0"/>
        <v>89.1</v>
      </c>
      <c r="E36" s="35"/>
      <c r="F36" s="35"/>
      <c r="G36" s="35"/>
      <c r="H36" s="35"/>
      <c r="I36" s="35"/>
      <c r="J36" s="38">
        <v>6.12</v>
      </c>
      <c r="K36" s="38">
        <v>6.12</v>
      </c>
      <c r="L36" s="38">
        <v>6.27</v>
      </c>
      <c r="M36">
        <v>70.27</v>
      </c>
      <c r="N36">
        <v>149.87</v>
      </c>
      <c r="O36">
        <v>53.01</v>
      </c>
      <c r="P36">
        <v>2.3199999999999998</v>
      </c>
      <c r="Q36">
        <v>6.8</v>
      </c>
      <c r="R36" s="94">
        <v>29.7</v>
      </c>
      <c r="S36" s="94">
        <v>29.7</v>
      </c>
      <c r="T36" s="94">
        <v>29.7</v>
      </c>
      <c r="U36">
        <v>2.6</v>
      </c>
      <c r="V36">
        <v>73.53</v>
      </c>
      <c r="W36">
        <v>2.31</v>
      </c>
      <c r="X36">
        <v>22</v>
      </c>
      <c r="Y36">
        <v>7.34</v>
      </c>
      <c r="Z36">
        <v>7.33</v>
      </c>
      <c r="AA36">
        <v>87.59</v>
      </c>
      <c r="AB36">
        <v>17.52</v>
      </c>
      <c r="AC36">
        <v>33</v>
      </c>
      <c r="AD36">
        <v>20</v>
      </c>
      <c r="AE36">
        <v>39</v>
      </c>
      <c r="AF36">
        <v>19</v>
      </c>
      <c r="AG36">
        <v>7.66</v>
      </c>
      <c r="AH36">
        <v>14.33</v>
      </c>
      <c r="AI36">
        <v>14.33</v>
      </c>
      <c r="AJ36">
        <v>25.23</v>
      </c>
      <c r="AK36">
        <v>77</v>
      </c>
      <c r="AL36">
        <v>33</v>
      </c>
    </row>
    <row r="37" spans="1:38">
      <c r="A37" t="s">
        <v>79</v>
      </c>
      <c r="B37" s="35">
        <v>172.17</v>
      </c>
      <c r="C37" s="35">
        <v>57.54</v>
      </c>
      <c r="D37" s="94">
        <f t="shared" si="0"/>
        <v>92.2</v>
      </c>
      <c r="E37" s="35"/>
      <c r="F37" s="35"/>
      <c r="G37" s="35"/>
      <c r="H37" s="35"/>
      <c r="I37" s="35"/>
      <c r="J37" s="38">
        <v>7.41</v>
      </c>
      <c r="K37" s="38">
        <v>7.41</v>
      </c>
      <c r="L37" s="38">
        <v>7.59</v>
      </c>
      <c r="M37">
        <v>70.27</v>
      </c>
      <c r="N37">
        <v>149.87</v>
      </c>
      <c r="O37">
        <v>53.01</v>
      </c>
      <c r="P37">
        <v>2.3199999999999998</v>
      </c>
      <c r="Q37">
        <v>6.8</v>
      </c>
      <c r="R37" s="94">
        <v>30.74</v>
      </c>
      <c r="S37" s="94">
        <v>30.73</v>
      </c>
      <c r="T37" s="94">
        <v>30.73</v>
      </c>
      <c r="U37">
        <v>2.6</v>
      </c>
      <c r="V37">
        <v>83.52</v>
      </c>
      <c r="W37">
        <v>2.31</v>
      </c>
      <c r="X37">
        <v>22</v>
      </c>
      <c r="Y37">
        <v>7.34</v>
      </c>
      <c r="Z37">
        <v>7.33</v>
      </c>
      <c r="AA37">
        <v>107.47</v>
      </c>
      <c r="AB37">
        <v>21.49</v>
      </c>
      <c r="AC37">
        <v>41</v>
      </c>
      <c r="AD37">
        <v>24</v>
      </c>
      <c r="AE37">
        <v>46</v>
      </c>
      <c r="AF37">
        <v>22</v>
      </c>
      <c r="AG37">
        <v>6.66</v>
      </c>
      <c r="AH37">
        <v>18.329999999999998</v>
      </c>
      <c r="AI37">
        <v>18.329999999999998</v>
      </c>
      <c r="AJ37">
        <v>25.23</v>
      </c>
      <c r="AK37">
        <v>91</v>
      </c>
      <c r="AL37">
        <v>39</v>
      </c>
    </row>
    <row r="38" spans="1:38">
      <c r="A38" t="s">
        <v>80</v>
      </c>
      <c r="B38" s="35">
        <v>172.17</v>
      </c>
      <c r="C38" s="35">
        <v>57.54</v>
      </c>
      <c r="D38" s="94">
        <f t="shared" si="0"/>
        <v>92.2</v>
      </c>
      <c r="E38" s="35"/>
      <c r="F38" s="35"/>
      <c r="G38" s="35"/>
      <c r="H38" s="35"/>
      <c r="I38" s="35"/>
      <c r="J38" s="38">
        <v>8.4499999999999993</v>
      </c>
      <c r="K38" s="38">
        <v>8.4499999999999993</v>
      </c>
      <c r="L38" s="38">
        <v>8.66</v>
      </c>
      <c r="M38">
        <v>70.27</v>
      </c>
      <c r="N38">
        <v>149.87</v>
      </c>
      <c r="O38">
        <v>53.01</v>
      </c>
      <c r="P38">
        <v>2.3199999999999998</v>
      </c>
      <c r="Q38">
        <v>6.8</v>
      </c>
      <c r="R38" s="94">
        <v>30.74</v>
      </c>
      <c r="S38" s="94">
        <v>30.73</v>
      </c>
      <c r="T38" s="94">
        <v>30.73</v>
      </c>
      <c r="U38">
        <v>2.6</v>
      </c>
      <c r="V38">
        <v>92.7</v>
      </c>
      <c r="W38">
        <v>2.31</v>
      </c>
      <c r="X38">
        <v>22</v>
      </c>
      <c r="Y38">
        <v>7.34</v>
      </c>
      <c r="Z38">
        <v>7.33</v>
      </c>
      <c r="AA38">
        <v>126.06</v>
      </c>
      <c r="AB38">
        <v>25.21</v>
      </c>
      <c r="AC38">
        <v>47</v>
      </c>
      <c r="AD38">
        <v>27</v>
      </c>
      <c r="AE38">
        <v>53</v>
      </c>
      <c r="AF38">
        <v>25</v>
      </c>
      <c r="AG38">
        <v>6</v>
      </c>
      <c r="AH38">
        <v>18</v>
      </c>
      <c r="AI38">
        <v>18</v>
      </c>
      <c r="AJ38">
        <v>24.73</v>
      </c>
      <c r="AK38">
        <v>105</v>
      </c>
      <c r="AL38">
        <v>45</v>
      </c>
    </row>
    <row r="39" spans="1:38">
      <c r="A39" t="s">
        <v>81</v>
      </c>
      <c r="B39" s="35">
        <v>172.17</v>
      </c>
      <c r="C39" s="35">
        <v>57.54</v>
      </c>
      <c r="D39" s="94">
        <f t="shared" si="0"/>
        <v>93.7</v>
      </c>
      <c r="E39" s="35"/>
      <c r="F39" s="35"/>
      <c r="G39" s="35"/>
      <c r="H39" s="35"/>
      <c r="I39" s="35"/>
      <c r="J39" s="38">
        <v>9.5500000000000007</v>
      </c>
      <c r="K39" s="38">
        <v>9.5500000000000007</v>
      </c>
      <c r="L39" s="38">
        <v>9.7899999999999991</v>
      </c>
      <c r="M39">
        <v>70.27</v>
      </c>
      <c r="N39">
        <v>149.87</v>
      </c>
      <c r="O39">
        <v>53.01</v>
      </c>
      <c r="P39">
        <v>2.3199999999999998</v>
      </c>
      <c r="Q39">
        <v>6.8</v>
      </c>
      <c r="R39" s="94">
        <v>31.24</v>
      </c>
      <c r="S39" s="94">
        <v>31.23</v>
      </c>
      <c r="T39" s="94">
        <v>31.23</v>
      </c>
      <c r="U39">
        <v>2.6</v>
      </c>
      <c r="V39">
        <v>101.43</v>
      </c>
      <c r="W39">
        <v>2.31</v>
      </c>
      <c r="X39">
        <v>22</v>
      </c>
      <c r="Y39">
        <v>7.34</v>
      </c>
      <c r="Z39">
        <v>7.33</v>
      </c>
      <c r="AA39">
        <v>143.63999999999999</v>
      </c>
      <c r="AB39">
        <v>28.73</v>
      </c>
      <c r="AC39">
        <v>57</v>
      </c>
      <c r="AD39">
        <v>29</v>
      </c>
      <c r="AE39">
        <v>60</v>
      </c>
      <c r="AF39">
        <v>28</v>
      </c>
      <c r="AG39">
        <v>5.66</v>
      </c>
      <c r="AH39">
        <v>19</v>
      </c>
      <c r="AI39">
        <v>19</v>
      </c>
      <c r="AJ39">
        <v>24.73</v>
      </c>
      <c r="AK39">
        <v>119</v>
      </c>
      <c r="AL39">
        <v>51</v>
      </c>
    </row>
    <row r="40" spans="1:38">
      <c r="A40" t="s">
        <v>82</v>
      </c>
      <c r="B40" s="35">
        <v>172.17</v>
      </c>
      <c r="C40" s="35">
        <v>57.54</v>
      </c>
      <c r="D40" s="94">
        <f t="shared" si="0"/>
        <v>96.199999999999989</v>
      </c>
      <c r="E40" s="35"/>
      <c r="F40" s="35"/>
      <c r="G40" s="35"/>
      <c r="H40" s="35"/>
      <c r="I40" s="35"/>
      <c r="J40" s="38">
        <v>10.65</v>
      </c>
      <c r="K40" s="38">
        <v>10.65</v>
      </c>
      <c r="L40" s="38">
        <v>10.92</v>
      </c>
      <c r="M40">
        <v>70.27</v>
      </c>
      <c r="N40">
        <v>192.76</v>
      </c>
      <c r="O40">
        <v>53.01</v>
      </c>
      <c r="P40">
        <v>2.3199999999999998</v>
      </c>
      <c r="Q40">
        <v>6.8</v>
      </c>
      <c r="R40" s="94">
        <v>32.06</v>
      </c>
      <c r="S40" s="94">
        <v>32.07</v>
      </c>
      <c r="T40" s="94">
        <v>32.07</v>
      </c>
      <c r="U40">
        <v>2.6</v>
      </c>
      <c r="V40">
        <v>109.34</v>
      </c>
      <c r="W40">
        <v>2.31</v>
      </c>
      <c r="X40">
        <v>21.5</v>
      </c>
      <c r="Y40">
        <v>7.16</v>
      </c>
      <c r="Z40">
        <v>7.17</v>
      </c>
      <c r="AA40">
        <v>160.28</v>
      </c>
      <c r="AB40">
        <v>32.049999999999997</v>
      </c>
      <c r="AC40">
        <v>63</v>
      </c>
      <c r="AD40">
        <v>32</v>
      </c>
      <c r="AE40">
        <v>66</v>
      </c>
      <c r="AF40">
        <v>32</v>
      </c>
      <c r="AG40">
        <v>5.66</v>
      </c>
      <c r="AH40">
        <v>18</v>
      </c>
      <c r="AI40">
        <v>18</v>
      </c>
      <c r="AJ40">
        <v>24.73</v>
      </c>
      <c r="AK40">
        <v>133</v>
      </c>
      <c r="AL40">
        <v>57</v>
      </c>
    </row>
    <row r="41" spans="1:38">
      <c r="A41" t="s">
        <v>83</v>
      </c>
      <c r="B41" s="35">
        <v>172.17</v>
      </c>
      <c r="C41" s="35">
        <v>57.54</v>
      </c>
      <c r="D41" s="94">
        <f t="shared" si="0"/>
        <v>96.699999999999989</v>
      </c>
      <c r="E41" s="35"/>
      <c r="F41" s="35"/>
      <c r="G41" s="35"/>
      <c r="H41" s="35"/>
      <c r="I41" s="35"/>
      <c r="J41" s="38">
        <v>11.6</v>
      </c>
      <c r="K41" s="38">
        <v>11.6</v>
      </c>
      <c r="L41" s="38">
        <v>11.89</v>
      </c>
      <c r="M41">
        <v>70.27</v>
      </c>
      <c r="N41">
        <v>192.76</v>
      </c>
      <c r="O41">
        <v>53.01</v>
      </c>
      <c r="P41">
        <v>2.3199999999999998</v>
      </c>
      <c r="Q41">
        <v>6.8</v>
      </c>
      <c r="R41" s="94">
        <v>32.24</v>
      </c>
      <c r="S41" s="94">
        <v>32.229999999999997</v>
      </c>
      <c r="T41" s="94">
        <v>32.229999999999997</v>
      </c>
      <c r="U41">
        <v>2.6</v>
      </c>
      <c r="V41">
        <v>116.27</v>
      </c>
      <c r="W41">
        <v>2.31</v>
      </c>
      <c r="X41">
        <v>21</v>
      </c>
      <c r="Y41">
        <v>7</v>
      </c>
      <c r="Z41">
        <v>7</v>
      </c>
      <c r="AA41">
        <v>176.28</v>
      </c>
      <c r="AB41">
        <v>35.26</v>
      </c>
      <c r="AC41">
        <v>68</v>
      </c>
      <c r="AD41">
        <v>34</v>
      </c>
      <c r="AE41">
        <v>72</v>
      </c>
      <c r="AF41">
        <v>35</v>
      </c>
      <c r="AG41">
        <v>5.66</v>
      </c>
      <c r="AH41">
        <v>17.329999999999998</v>
      </c>
      <c r="AI41">
        <v>17.329999999999998</v>
      </c>
      <c r="AJ41">
        <v>24.73</v>
      </c>
      <c r="AK41">
        <v>147</v>
      </c>
      <c r="AL41">
        <v>63</v>
      </c>
    </row>
    <row r="42" spans="1:38">
      <c r="A42" t="s">
        <v>84</v>
      </c>
      <c r="B42" s="35">
        <v>172.17</v>
      </c>
      <c r="C42" s="35">
        <v>57.54</v>
      </c>
      <c r="D42" s="94">
        <f t="shared" si="0"/>
        <v>96.699999999999989</v>
      </c>
      <c r="E42" s="35"/>
      <c r="F42" s="35"/>
      <c r="G42" s="35"/>
      <c r="H42" s="35"/>
      <c r="I42" s="35"/>
      <c r="J42" s="38">
        <v>12.58</v>
      </c>
      <c r="K42" s="38">
        <v>12.58</v>
      </c>
      <c r="L42" s="38">
        <v>12.89</v>
      </c>
      <c r="M42">
        <v>70.27</v>
      </c>
      <c r="N42">
        <v>192.76</v>
      </c>
      <c r="O42">
        <v>53.01</v>
      </c>
      <c r="P42">
        <v>2.3199999999999998</v>
      </c>
      <c r="Q42">
        <v>6.8</v>
      </c>
      <c r="R42" s="94">
        <v>32.24</v>
      </c>
      <c r="S42" s="94">
        <v>32.229999999999997</v>
      </c>
      <c r="T42" s="94">
        <v>32.229999999999997</v>
      </c>
      <c r="U42">
        <v>2.6</v>
      </c>
      <c r="V42">
        <v>122.31</v>
      </c>
      <c r="W42">
        <v>2.31</v>
      </c>
      <c r="X42">
        <v>20.5</v>
      </c>
      <c r="Y42">
        <v>6.84</v>
      </c>
      <c r="Z42">
        <v>6.83</v>
      </c>
      <c r="AA42">
        <v>190.95</v>
      </c>
      <c r="AB42">
        <v>38.19</v>
      </c>
      <c r="AC42">
        <v>75</v>
      </c>
      <c r="AD42">
        <v>36</v>
      </c>
      <c r="AE42">
        <v>77</v>
      </c>
      <c r="AF42">
        <v>37</v>
      </c>
      <c r="AG42">
        <v>5.34</v>
      </c>
      <c r="AH42">
        <v>16.670000000000002</v>
      </c>
      <c r="AI42">
        <v>16.670000000000002</v>
      </c>
      <c r="AJ42">
        <v>24.22</v>
      </c>
      <c r="AK42">
        <v>161</v>
      </c>
      <c r="AL42">
        <v>69</v>
      </c>
    </row>
    <row r="43" spans="1:38">
      <c r="A43" t="s">
        <v>85</v>
      </c>
      <c r="B43" s="35">
        <v>172.17</v>
      </c>
      <c r="C43" s="35">
        <v>57.54</v>
      </c>
      <c r="D43" s="94">
        <f t="shared" si="0"/>
        <v>96.699999999999989</v>
      </c>
      <c r="E43" s="35"/>
      <c r="F43" s="35"/>
      <c r="G43" s="35"/>
      <c r="H43" s="35"/>
      <c r="I43" s="35"/>
      <c r="J43" s="38">
        <v>13.23</v>
      </c>
      <c r="K43" s="38">
        <v>13.23</v>
      </c>
      <c r="L43" s="38">
        <v>13.55</v>
      </c>
      <c r="M43">
        <v>70.27</v>
      </c>
      <c r="N43">
        <v>192.76</v>
      </c>
      <c r="O43">
        <v>53.01</v>
      </c>
      <c r="P43">
        <v>2.3199999999999998</v>
      </c>
      <c r="Q43">
        <v>6.8</v>
      </c>
      <c r="R43" s="94">
        <v>32.24</v>
      </c>
      <c r="S43" s="94">
        <v>32.229999999999997</v>
      </c>
      <c r="T43" s="94">
        <v>32.229999999999997</v>
      </c>
      <c r="U43">
        <v>2.46</v>
      </c>
      <c r="V43">
        <v>127.5</v>
      </c>
      <c r="W43">
        <v>2.31</v>
      </c>
      <c r="X43">
        <v>20</v>
      </c>
      <c r="Y43">
        <v>6.66</v>
      </c>
      <c r="Z43">
        <v>6.67</v>
      </c>
      <c r="AA43">
        <v>204.32</v>
      </c>
      <c r="AB43">
        <v>40.86</v>
      </c>
      <c r="AC43">
        <v>79</v>
      </c>
      <c r="AD43">
        <v>38</v>
      </c>
      <c r="AE43">
        <v>83</v>
      </c>
      <c r="AF43">
        <v>39</v>
      </c>
      <c r="AG43">
        <v>5.34</v>
      </c>
      <c r="AH43">
        <v>16.670000000000002</v>
      </c>
      <c r="AI43">
        <v>16.670000000000002</v>
      </c>
      <c r="AJ43">
        <v>24.22</v>
      </c>
      <c r="AK43">
        <v>172</v>
      </c>
      <c r="AL43">
        <v>73</v>
      </c>
    </row>
    <row r="44" spans="1:38">
      <c r="A44" t="s">
        <v>86</v>
      </c>
      <c r="B44" s="35">
        <v>172.17</v>
      </c>
      <c r="C44" s="35">
        <v>57.54</v>
      </c>
      <c r="D44" s="94">
        <f t="shared" si="0"/>
        <v>96.699999999999989</v>
      </c>
      <c r="E44" s="35"/>
      <c r="F44" s="35"/>
      <c r="G44" s="35"/>
      <c r="H44" s="35"/>
      <c r="I44" s="35"/>
      <c r="J44" s="38">
        <v>14.19</v>
      </c>
      <c r="K44" s="38">
        <v>14.19</v>
      </c>
      <c r="L44" s="38">
        <v>14.54</v>
      </c>
      <c r="M44">
        <v>70.27</v>
      </c>
      <c r="N44">
        <v>192.76</v>
      </c>
      <c r="O44">
        <v>53.01</v>
      </c>
      <c r="P44">
        <v>2.3199999999999998</v>
      </c>
      <c r="Q44">
        <v>6.8</v>
      </c>
      <c r="R44" s="94">
        <v>32.24</v>
      </c>
      <c r="S44" s="94">
        <v>32.229999999999997</v>
      </c>
      <c r="T44" s="94">
        <v>32.229999999999997</v>
      </c>
      <c r="U44">
        <v>2.46</v>
      </c>
      <c r="V44">
        <v>132</v>
      </c>
      <c r="W44">
        <v>2.31</v>
      </c>
      <c r="X44">
        <v>20</v>
      </c>
      <c r="Y44">
        <v>6.66</v>
      </c>
      <c r="Z44">
        <v>6.67</v>
      </c>
      <c r="AA44">
        <v>215.83</v>
      </c>
      <c r="AB44">
        <v>43.16</v>
      </c>
      <c r="AC44">
        <v>84</v>
      </c>
      <c r="AD44">
        <v>40</v>
      </c>
      <c r="AE44">
        <v>87</v>
      </c>
      <c r="AF44">
        <v>41</v>
      </c>
      <c r="AG44">
        <v>5.34</v>
      </c>
      <c r="AH44">
        <v>16</v>
      </c>
      <c r="AI44">
        <v>16</v>
      </c>
      <c r="AJ44">
        <v>24.22</v>
      </c>
      <c r="AK44">
        <v>182</v>
      </c>
      <c r="AL44">
        <v>78</v>
      </c>
    </row>
    <row r="45" spans="1:38">
      <c r="A45" t="s">
        <v>87</v>
      </c>
      <c r="B45" s="35">
        <v>172.17</v>
      </c>
      <c r="C45" s="35">
        <v>57.54</v>
      </c>
      <c r="D45" s="94">
        <f t="shared" si="0"/>
        <v>97.199999999999989</v>
      </c>
      <c r="E45" s="35"/>
      <c r="F45" s="35"/>
      <c r="G45" s="35"/>
      <c r="H45" s="35"/>
      <c r="I45" s="35"/>
      <c r="J45" s="38">
        <v>14.83</v>
      </c>
      <c r="K45" s="38">
        <v>14.83</v>
      </c>
      <c r="L45" s="38">
        <v>15.19</v>
      </c>
      <c r="M45">
        <v>70.27</v>
      </c>
      <c r="N45">
        <v>192.76</v>
      </c>
      <c r="O45">
        <v>53.01</v>
      </c>
      <c r="P45">
        <v>2.3199999999999998</v>
      </c>
      <c r="Q45">
        <v>6.8</v>
      </c>
      <c r="R45" s="94">
        <v>32.4</v>
      </c>
      <c r="S45" s="94">
        <v>32.4</v>
      </c>
      <c r="T45" s="94">
        <v>32.4</v>
      </c>
      <c r="U45">
        <v>2.46</v>
      </c>
      <c r="V45">
        <v>136.09</v>
      </c>
      <c r="W45">
        <v>2.31</v>
      </c>
      <c r="X45">
        <v>20</v>
      </c>
      <c r="Y45">
        <v>6.66</v>
      </c>
      <c r="Z45">
        <v>6.67</v>
      </c>
      <c r="AA45">
        <v>226.44</v>
      </c>
      <c r="AB45">
        <v>45.29</v>
      </c>
      <c r="AC45">
        <v>89</v>
      </c>
      <c r="AD45">
        <v>42</v>
      </c>
      <c r="AE45">
        <v>90</v>
      </c>
      <c r="AF45">
        <v>43</v>
      </c>
      <c r="AG45">
        <v>5.34</v>
      </c>
      <c r="AH45">
        <v>16</v>
      </c>
      <c r="AI45">
        <v>16</v>
      </c>
      <c r="AJ45">
        <v>24.22</v>
      </c>
      <c r="AK45">
        <v>189</v>
      </c>
      <c r="AL45">
        <v>81</v>
      </c>
    </row>
    <row r="46" spans="1:38">
      <c r="A46" t="s">
        <v>88</v>
      </c>
      <c r="B46" s="35">
        <v>172.17</v>
      </c>
      <c r="C46" s="35">
        <v>57.54</v>
      </c>
      <c r="D46" s="94">
        <f t="shared" si="0"/>
        <v>98.5</v>
      </c>
      <c r="E46" s="35"/>
      <c r="F46" s="35"/>
      <c r="G46" s="35"/>
      <c r="H46" s="35"/>
      <c r="I46" s="35"/>
      <c r="J46" s="38">
        <v>15.24</v>
      </c>
      <c r="K46" s="38">
        <v>15.24</v>
      </c>
      <c r="L46" s="38">
        <v>15.62</v>
      </c>
      <c r="M46">
        <v>70.27</v>
      </c>
      <c r="N46">
        <v>192.76</v>
      </c>
      <c r="O46">
        <v>53.01</v>
      </c>
      <c r="P46">
        <v>2.3199999999999998</v>
      </c>
      <c r="Q46">
        <v>6.8</v>
      </c>
      <c r="R46" s="94">
        <v>32.840000000000003</v>
      </c>
      <c r="S46" s="94">
        <v>32.83</v>
      </c>
      <c r="T46" s="94">
        <v>32.83</v>
      </c>
      <c r="U46">
        <v>2.46</v>
      </c>
      <c r="V46">
        <v>139.53</v>
      </c>
      <c r="W46">
        <v>2.31</v>
      </c>
      <c r="X46">
        <v>20</v>
      </c>
      <c r="Y46">
        <v>6.66</v>
      </c>
      <c r="Z46">
        <v>6.67</v>
      </c>
      <c r="AA46">
        <v>233.33</v>
      </c>
      <c r="AB46">
        <v>46.67</v>
      </c>
      <c r="AC46">
        <v>90</v>
      </c>
      <c r="AD46">
        <v>43</v>
      </c>
      <c r="AE46">
        <v>93</v>
      </c>
      <c r="AF46">
        <v>44</v>
      </c>
      <c r="AG46">
        <v>5.34</v>
      </c>
      <c r="AH46">
        <v>16</v>
      </c>
      <c r="AI46">
        <v>16</v>
      </c>
      <c r="AJ46">
        <v>24.22</v>
      </c>
      <c r="AK46">
        <v>196</v>
      </c>
      <c r="AL46">
        <v>84</v>
      </c>
    </row>
    <row r="47" spans="1:38">
      <c r="A47" t="s">
        <v>89</v>
      </c>
      <c r="B47" s="35">
        <v>172.17</v>
      </c>
      <c r="C47" s="35">
        <v>57.54</v>
      </c>
      <c r="D47" s="94">
        <f t="shared" si="0"/>
        <v>98.5</v>
      </c>
      <c r="E47" s="35"/>
      <c r="F47" s="35"/>
      <c r="G47" s="35"/>
      <c r="H47" s="35"/>
      <c r="I47" s="35"/>
      <c r="J47" s="38">
        <v>15.28</v>
      </c>
      <c r="K47" s="38">
        <v>15.28</v>
      </c>
      <c r="L47" s="38">
        <v>15.66</v>
      </c>
      <c r="M47">
        <v>70.27</v>
      </c>
      <c r="N47">
        <v>192.76</v>
      </c>
      <c r="O47">
        <v>53.01</v>
      </c>
      <c r="P47">
        <v>2.4</v>
      </c>
      <c r="Q47">
        <v>6.8</v>
      </c>
      <c r="R47" s="94">
        <v>32.840000000000003</v>
      </c>
      <c r="S47" s="94">
        <v>32.83</v>
      </c>
      <c r="T47" s="94">
        <v>32.83</v>
      </c>
      <c r="U47">
        <v>2.46</v>
      </c>
      <c r="V47">
        <v>142.52000000000001</v>
      </c>
      <c r="W47">
        <v>2.31</v>
      </c>
      <c r="X47">
        <v>20</v>
      </c>
      <c r="Y47">
        <v>6.66</v>
      </c>
      <c r="Z47">
        <v>6.67</v>
      </c>
      <c r="AA47">
        <v>233.33</v>
      </c>
      <c r="AB47">
        <v>46.67</v>
      </c>
      <c r="AC47">
        <v>90</v>
      </c>
      <c r="AD47">
        <v>44</v>
      </c>
      <c r="AE47">
        <v>88</v>
      </c>
      <c r="AF47">
        <v>42</v>
      </c>
      <c r="AG47">
        <v>5</v>
      </c>
      <c r="AH47">
        <v>15</v>
      </c>
      <c r="AI47">
        <v>15</v>
      </c>
      <c r="AJ47">
        <v>24.22</v>
      </c>
      <c r="AK47">
        <v>196</v>
      </c>
      <c r="AL47">
        <v>84</v>
      </c>
    </row>
    <row r="48" spans="1:38">
      <c r="A48" t="s">
        <v>90</v>
      </c>
      <c r="B48" s="35">
        <v>172.17</v>
      </c>
      <c r="C48" s="35">
        <v>57.54</v>
      </c>
      <c r="D48" s="94">
        <f t="shared" si="0"/>
        <v>98.5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70.27</v>
      </c>
      <c r="N48">
        <v>192.76</v>
      </c>
      <c r="O48">
        <v>53.01</v>
      </c>
      <c r="P48">
        <v>2.4</v>
      </c>
      <c r="Q48">
        <v>6.8</v>
      </c>
      <c r="R48" s="94">
        <v>32.840000000000003</v>
      </c>
      <c r="S48" s="94">
        <v>32.83</v>
      </c>
      <c r="T48" s="94">
        <v>32.83</v>
      </c>
      <c r="U48">
        <v>2.46</v>
      </c>
      <c r="V48">
        <v>144.85</v>
      </c>
      <c r="W48">
        <v>2.31</v>
      </c>
      <c r="X48">
        <v>20</v>
      </c>
      <c r="Y48">
        <v>6.66</v>
      </c>
      <c r="Z48">
        <v>6.67</v>
      </c>
      <c r="AA48">
        <v>233.33</v>
      </c>
      <c r="AB48">
        <v>46.67</v>
      </c>
      <c r="AC48">
        <v>91</v>
      </c>
      <c r="AD48">
        <v>44</v>
      </c>
      <c r="AE48">
        <v>88</v>
      </c>
      <c r="AF48">
        <v>42</v>
      </c>
      <c r="AG48">
        <v>5</v>
      </c>
      <c r="AH48">
        <v>14.33</v>
      </c>
      <c r="AI48">
        <v>14.33</v>
      </c>
      <c r="AJ48">
        <v>24.22</v>
      </c>
      <c r="AK48">
        <v>196</v>
      </c>
      <c r="AL48">
        <v>84</v>
      </c>
    </row>
    <row r="49" spans="1:38">
      <c r="A49" t="s">
        <v>91</v>
      </c>
      <c r="B49" s="35">
        <v>172.17</v>
      </c>
      <c r="C49" s="35">
        <v>57.54</v>
      </c>
      <c r="D49" s="94">
        <f t="shared" si="0"/>
        <v>98.5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70.27</v>
      </c>
      <c r="N49">
        <v>192.76</v>
      </c>
      <c r="O49">
        <v>53.01</v>
      </c>
      <c r="P49">
        <v>2.4</v>
      </c>
      <c r="Q49">
        <v>6.8</v>
      </c>
      <c r="R49" s="94">
        <v>32.840000000000003</v>
      </c>
      <c r="S49" s="94">
        <v>32.83</v>
      </c>
      <c r="T49" s="94">
        <v>32.83</v>
      </c>
      <c r="U49">
        <v>2.46</v>
      </c>
      <c r="V49">
        <v>146.49</v>
      </c>
      <c r="W49">
        <v>2.31</v>
      </c>
      <c r="X49">
        <v>20</v>
      </c>
      <c r="Y49">
        <v>6.66</v>
      </c>
      <c r="Z49">
        <v>6.67</v>
      </c>
      <c r="AA49">
        <v>233.33</v>
      </c>
      <c r="AB49">
        <v>46.67</v>
      </c>
      <c r="AC49">
        <v>91</v>
      </c>
      <c r="AD49">
        <v>45</v>
      </c>
      <c r="AE49">
        <v>88</v>
      </c>
      <c r="AF49">
        <v>42</v>
      </c>
      <c r="AG49">
        <v>5</v>
      </c>
      <c r="AH49">
        <v>14</v>
      </c>
      <c r="AI49">
        <v>14</v>
      </c>
      <c r="AJ49">
        <v>25.23</v>
      </c>
      <c r="AK49">
        <v>196</v>
      </c>
      <c r="AL49">
        <v>84</v>
      </c>
    </row>
    <row r="50" spans="1:38">
      <c r="A50" t="s">
        <v>92</v>
      </c>
      <c r="B50" s="35">
        <v>172.17</v>
      </c>
      <c r="C50" s="35">
        <v>57.54</v>
      </c>
      <c r="D50" s="94">
        <f t="shared" si="0"/>
        <v>98.5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70.27</v>
      </c>
      <c r="N50">
        <v>192.76</v>
      </c>
      <c r="O50">
        <v>53.01</v>
      </c>
      <c r="P50">
        <v>2.4</v>
      </c>
      <c r="Q50">
        <v>6.8</v>
      </c>
      <c r="R50" s="94">
        <v>32.840000000000003</v>
      </c>
      <c r="S50" s="94">
        <v>32.83</v>
      </c>
      <c r="T50" s="94">
        <v>32.83</v>
      </c>
      <c r="U50">
        <v>2.46</v>
      </c>
      <c r="V50">
        <v>147.41</v>
      </c>
      <c r="W50">
        <v>2.31</v>
      </c>
      <c r="X50">
        <v>20</v>
      </c>
      <c r="Y50">
        <v>6.66</v>
      </c>
      <c r="Z50">
        <v>6.67</v>
      </c>
      <c r="AA50">
        <v>233.33</v>
      </c>
      <c r="AB50">
        <v>46.67</v>
      </c>
      <c r="AC50">
        <v>91</v>
      </c>
      <c r="AD50">
        <v>45</v>
      </c>
      <c r="AE50">
        <v>88</v>
      </c>
      <c r="AF50">
        <v>42</v>
      </c>
      <c r="AG50">
        <v>5</v>
      </c>
      <c r="AH50">
        <v>13.33</v>
      </c>
      <c r="AI50">
        <v>13.33</v>
      </c>
      <c r="AJ50">
        <v>25.23</v>
      </c>
      <c r="AK50">
        <v>196</v>
      </c>
      <c r="AL50">
        <v>84</v>
      </c>
    </row>
    <row r="51" spans="1:38">
      <c r="A51" t="s">
        <v>93</v>
      </c>
      <c r="B51" s="35">
        <v>172.17</v>
      </c>
      <c r="C51" s="35">
        <v>57.54</v>
      </c>
      <c r="D51" s="94">
        <f t="shared" si="0"/>
        <v>98.5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70.27</v>
      </c>
      <c r="N51">
        <v>192.76</v>
      </c>
      <c r="O51">
        <v>53.01</v>
      </c>
      <c r="P51">
        <v>2.4</v>
      </c>
      <c r="Q51">
        <v>6.8</v>
      </c>
      <c r="R51" s="94">
        <v>32.840000000000003</v>
      </c>
      <c r="S51" s="94">
        <v>32.83</v>
      </c>
      <c r="T51" s="94">
        <v>32.83</v>
      </c>
      <c r="U51">
        <v>2.46</v>
      </c>
      <c r="V51">
        <v>147.4</v>
      </c>
      <c r="W51">
        <v>2.41</v>
      </c>
      <c r="X51">
        <v>20</v>
      </c>
      <c r="Y51">
        <v>6.66</v>
      </c>
      <c r="Z51">
        <v>6.67</v>
      </c>
      <c r="AA51">
        <v>250</v>
      </c>
      <c r="AB51">
        <v>50</v>
      </c>
      <c r="AC51">
        <v>91</v>
      </c>
      <c r="AD51">
        <v>45</v>
      </c>
      <c r="AE51">
        <v>88</v>
      </c>
      <c r="AF51">
        <v>42</v>
      </c>
      <c r="AG51">
        <v>5</v>
      </c>
      <c r="AH51">
        <v>12.67</v>
      </c>
      <c r="AI51">
        <v>12.67</v>
      </c>
      <c r="AJ51">
        <v>26.24</v>
      </c>
      <c r="AK51">
        <v>196</v>
      </c>
      <c r="AL51">
        <v>84</v>
      </c>
    </row>
    <row r="52" spans="1:38">
      <c r="A52" t="s">
        <v>94</v>
      </c>
      <c r="B52" s="35">
        <v>172.17</v>
      </c>
      <c r="C52" s="35">
        <v>57.54</v>
      </c>
      <c r="D52" s="94">
        <f t="shared" si="0"/>
        <v>98.5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70.27</v>
      </c>
      <c r="N52">
        <v>192.76</v>
      </c>
      <c r="O52">
        <v>53.01</v>
      </c>
      <c r="P52">
        <v>2.4</v>
      </c>
      <c r="Q52">
        <v>6.8</v>
      </c>
      <c r="R52" s="94">
        <v>32.840000000000003</v>
      </c>
      <c r="S52" s="94">
        <v>32.83</v>
      </c>
      <c r="T52" s="94">
        <v>32.83</v>
      </c>
      <c r="U52">
        <v>2.46</v>
      </c>
      <c r="V52">
        <v>146.54</v>
      </c>
      <c r="W52">
        <v>2.41</v>
      </c>
      <c r="X52">
        <v>20</v>
      </c>
      <c r="Y52">
        <v>6.66</v>
      </c>
      <c r="Z52">
        <v>6.67</v>
      </c>
      <c r="AA52">
        <v>250</v>
      </c>
      <c r="AB52">
        <v>50</v>
      </c>
      <c r="AC52">
        <v>91</v>
      </c>
      <c r="AD52">
        <v>45</v>
      </c>
      <c r="AE52">
        <v>88</v>
      </c>
      <c r="AF52">
        <v>42</v>
      </c>
      <c r="AG52">
        <v>5</v>
      </c>
      <c r="AH52">
        <v>12.33</v>
      </c>
      <c r="AI52">
        <v>12.33</v>
      </c>
      <c r="AJ52">
        <v>26.24</v>
      </c>
      <c r="AK52">
        <v>196</v>
      </c>
      <c r="AL52">
        <v>84</v>
      </c>
    </row>
    <row r="53" spans="1:38">
      <c r="A53" t="s">
        <v>95</v>
      </c>
      <c r="B53" s="35">
        <v>172.17</v>
      </c>
      <c r="C53" s="35">
        <v>57.54</v>
      </c>
      <c r="D53" s="94">
        <f t="shared" si="0"/>
        <v>98.5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70.27</v>
      </c>
      <c r="N53">
        <v>192.76</v>
      </c>
      <c r="O53">
        <v>53.01</v>
      </c>
      <c r="P53">
        <v>2.4</v>
      </c>
      <c r="Q53">
        <v>6.8</v>
      </c>
      <c r="R53" s="94">
        <v>32.840000000000003</v>
      </c>
      <c r="S53" s="94">
        <v>32.83</v>
      </c>
      <c r="T53" s="94">
        <v>32.83</v>
      </c>
      <c r="U53">
        <v>2.46</v>
      </c>
      <c r="V53">
        <v>144.69</v>
      </c>
      <c r="W53">
        <v>2.41</v>
      </c>
      <c r="X53">
        <v>20</v>
      </c>
      <c r="Y53">
        <v>6.66</v>
      </c>
      <c r="Z53">
        <v>6.67</v>
      </c>
      <c r="AA53">
        <v>250</v>
      </c>
      <c r="AB53">
        <v>50</v>
      </c>
      <c r="AC53">
        <v>91</v>
      </c>
      <c r="AD53">
        <v>45</v>
      </c>
      <c r="AE53">
        <v>88</v>
      </c>
      <c r="AF53">
        <v>42</v>
      </c>
      <c r="AG53">
        <v>5</v>
      </c>
      <c r="AH53">
        <v>12.67</v>
      </c>
      <c r="AI53">
        <v>12.67</v>
      </c>
      <c r="AJ53">
        <v>26.24</v>
      </c>
      <c r="AK53">
        <v>196</v>
      </c>
      <c r="AL53">
        <v>84</v>
      </c>
    </row>
    <row r="54" spans="1:38">
      <c r="A54" t="s">
        <v>96</v>
      </c>
      <c r="B54" s="35">
        <v>172.17</v>
      </c>
      <c r="C54" s="35">
        <v>57.54</v>
      </c>
      <c r="D54" s="94">
        <f t="shared" si="0"/>
        <v>98.5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70.27</v>
      </c>
      <c r="N54">
        <v>192.76</v>
      </c>
      <c r="O54">
        <v>53.01</v>
      </c>
      <c r="P54">
        <v>2.4</v>
      </c>
      <c r="Q54">
        <v>7</v>
      </c>
      <c r="R54" s="94">
        <v>32.840000000000003</v>
      </c>
      <c r="S54" s="94">
        <v>32.83</v>
      </c>
      <c r="T54" s="94">
        <v>32.83</v>
      </c>
      <c r="U54">
        <v>2.46</v>
      </c>
      <c r="V54">
        <v>142.03</v>
      </c>
      <c r="W54">
        <v>2.41</v>
      </c>
      <c r="X54">
        <v>20</v>
      </c>
      <c r="Y54">
        <v>6.66</v>
      </c>
      <c r="Z54">
        <v>6.67</v>
      </c>
      <c r="AA54">
        <v>250</v>
      </c>
      <c r="AB54">
        <v>50</v>
      </c>
      <c r="AC54">
        <v>91</v>
      </c>
      <c r="AD54">
        <v>45</v>
      </c>
      <c r="AE54">
        <v>88</v>
      </c>
      <c r="AF54">
        <v>42</v>
      </c>
      <c r="AG54">
        <v>5</v>
      </c>
      <c r="AH54">
        <v>13</v>
      </c>
      <c r="AI54">
        <v>13</v>
      </c>
      <c r="AJ54">
        <v>26.24</v>
      </c>
      <c r="AK54">
        <v>196</v>
      </c>
      <c r="AL54">
        <v>84</v>
      </c>
    </row>
    <row r="55" spans="1:38">
      <c r="A55" t="s">
        <v>97</v>
      </c>
      <c r="B55" s="35">
        <v>172.17</v>
      </c>
      <c r="C55" s="35">
        <v>57.54</v>
      </c>
      <c r="D55" s="94">
        <f t="shared" si="0"/>
        <v>98.5</v>
      </c>
      <c r="E55" s="35"/>
      <c r="F55" s="35"/>
      <c r="G55" s="35"/>
      <c r="H55" s="35"/>
      <c r="I55" s="35"/>
      <c r="J55" s="38">
        <v>15.28</v>
      </c>
      <c r="K55" s="38">
        <v>15.28</v>
      </c>
      <c r="L55" s="38">
        <v>15.66</v>
      </c>
      <c r="M55">
        <v>70.27</v>
      </c>
      <c r="N55">
        <v>192.76</v>
      </c>
      <c r="O55">
        <v>53.01</v>
      </c>
      <c r="P55">
        <v>2.4</v>
      </c>
      <c r="Q55">
        <v>7.2</v>
      </c>
      <c r="R55" s="94">
        <v>32.840000000000003</v>
      </c>
      <c r="S55" s="94">
        <v>32.83</v>
      </c>
      <c r="T55" s="94">
        <v>32.83</v>
      </c>
      <c r="U55">
        <v>2.6</v>
      </c>
      <c r="V55">
        <v>138.44</v>
      </c>
      <c r="W55">
        <v>2.41</v>
      </c>
      <c r="X55">
        <v>20</v>
      </c>
      <c r="Y55">
        <v>6.66</v>
      </c>
      <c r="Z55">
        <v>6.67</v>
      </c>
      <c r="AA55">
        <v>250</v>
      </c>
      <c r="AB55">
        <v>50</v>
      </c>
      <c r="AC55">
        <v>91</v>
      </c>
      <c r="AD55">
        <v>44</v>
      </c>
      <c r="AE55">
        <v>88</v>
      </c>
      <c r="AF55">
        <v>42</v>
      </c>
      <c r="AG55">
        <v>5</v>
      </c>
      <c r="AH55">
        <v>15.67</v>
      </c>
      <c r="AI55">
        <v>15.67</v>
      </c>
      <c r="AJ55">
        <v>26.24</v>
      </c>
      <c r="AK55">
        <v>196</v>
      </c>
      <c r="AL55">
        <v>84</v>
      </c>
    </row>
    <row r="56" spans="1:38">
      <c r="A56" t="s">
        <v>98</v>
      </c>
      <c r="B56" s="35">
        <v>172.17</v>
      </c>
      <c r="C56" s="35">
        <v>57.54</v>
      </c>
      <c r="D56" s="94">
        <f t="shared" si="0"/>
        <v>98.5</v>
      </c>
      <c r="E56" s="35"/>
      <c r="F56" s="35"/>
      <c r="G56" s="35"/>
      <c r="H56" s="35"/>
      <c r="I56" s="35"/>
      <c r="J56" s="38">
        <v>15.28</v>
      </c>
      <c r="K56" s="38">
        <v>15.28</v>
      </c>
      <c r="L56" s="38">
        <v>15.66</v>
      </c>
      <c r="M56">
        <v>70.27</v>
      </c>
      <c r="N56">
        <v>192.76</v>
      </c>
      <c r="O56">
        <v>53.01</v>
      </c>
      <c r="P56">
        <v>2.4</v>
      </c>
      <c r="Q56">
        <v>7.2</v>
      </c>
      <c r="R56" s="94">
        <v>32.840000000000003</v>
      </c>
      <c r="S56" s="94">
        <v>32.83</v>
      </c>
      <c r="T56" s="94">
        <v>32.83</v>
      </c>
      <c r="U56">
        <v>2.6</v>
      </c>
      <c r="V56">
        <v>134.11000000000001</v>
      </c>
      <c r="W56">
        <v>2.41</v>
      </c>
      <c r="X56">
        <v>20</v>
      </c>
      <c r="Y56">
        <v>6.66</v>
      </c>
      <c r="Z56">
        <v>6.67</v>
      </c>
      <c r="AA56">
        <v>250</v>
      </c>
      <c r="AB56">
        <v>50</v>
      </c>
      <c r="AC56">
        <v>91</v>
      </c>
      <c r="AD56">
        <v>43</v>
      </c>
      <c r="AE56">
        <v>88</v>
      </c>
      <c r="AF56">
        <v>42</v>
      </c>
      <c r="AG56">
        <v>5</v>
      </c>
      <c r="AH56">
        <v>16.670000000000002</v>
      </c>
      <c r="AI56">
        <v>16.670000000000002</v>
      </c>
      <c r="AJ56">
        <v>26.24</v>
      </c>
      <c r="AK56">
        <v>196</v>
      </c>
      <c r="AL56">
        <v>84</v>
      </c>
    </row>
    <row r="57" spans="1:38">
      <c r="A57" t="s">
        <v>99</v>
      </c>
      <c r="B57" s="35">
        <v>172.17</v>
      </c>
      <c r="C57" s="35">
        <v>57.54</v>
      </c>
      <c r="D57" s="94">
        <f t="shared" si="0"/>
        <v>98.5</v>
      </c>
      <c r="E57" s="35"/>
      <c r="F57" s="35"/>
      <c r="G57" s="35"/>
      <c r="H57" s="35"/>
      <c r="I57" s="35"/>
      <c r="J57" s="38">
        <v>15.28</v>
      </c>
      <c r="K57" s="38">
        <v>15.28</v>
      </c>
      <c r="L57" s="38">
        <v>15.66</v>
      </c>
      <c r="M57">
        <v>70.27</v>
      </c>
      <c r="N57">
        <v>231.31</v>
      </c>
      <c r="O57">
        <v>53.01</v>
      </c>
      <c r="P57">
        <v>2.4</v>
      </c>
      <c r="Q57">
        <v>7.2</v>
      </c>
      <c r="R57" s="94">
        <v>32.840000000000003</v>
      </c>
      <c r="S57" s="94">
        <v>32.83</v>
      </c>
      <c r="T57" s="94">
        <v>32.83</v>
      </c>
      <c r="U57">
        <v>2.6</v>
      </c>
      <c r="V57">
        <v>129.33000000000001</v>
      </c>
      <c r="W57">
        <v>2.41</v>
      </c>
      <c r="X57">
        <v>20</v>
      </c>
      <c r="Y57">
        <v>6.66</v>
      </c>
      <c r="Z57">
        <v>6.67</v>
      </c>
      <c r="AA57">
        <v>250</v>
      </c>
      <c r="AB57">
        <v>50</v>
      </c>
      <c r="AC57">
        <v>91</v>
      </c>
      <c r="AD57">
        <v>42</v>
      </c>
      <c r="AE57">
        <v>88</v>
      </c>
      <c r="AF57">
        <v>42</v>
      </c>
      <c r="AG57">
        <v>5</v>
      </c>
      <c r="AH57">
        <v>16</v>
      </c>
      <c r="AI57">
        <v>16</v>
      </c>
      <c r="AJ57">
        <v>26.24</v>
      </c>
      <c r="AK57">
        <v>193</v>
      </c>
      <c r="AL57">
        <v>82</v>
      </c>
    </row>
    <row r="58" spans="1:38">
      <c r="A58" t="s">
        <v>100</v>
      </c>
      <c r="B58" s="35">
        <v>172.17</v>
      </c>
      <c r="C58" s="35">
        <v>76.42</v>
      </c>
      <c r="D58" s="94">
        <f t="shared" si="0"/>
        <v>98.5</v>
      </c>
      <c r="E58" s="35"/>
      <c r="F58" s="35"/>
      <c r="G58" s="35"/>
      <c r="H58" s="35"/>
      <c r="I58" s="35"/>
      <c r="J58" s="38">
        <v>15.24</v>
      </c>
      <c r="K58" s="38">
        <v>15.24</v>
      </c>
      <c r="L58" s="38">
        <v>15.62</v>
      </c>
      <c r="M58">
        <v>70.27</v>
      </c>
      <c r="N58">
        <v>272.51</v>
      </c>
      <c r="O58">
        <v>53.01</v>
      </c>
      <c r="P58">
        <v>2.4</v>
      </c>
      <c r="Q58">
        <v>7.2</v>
      </c>
      <c r="R58" s="94">
        <v>32.840000000000003</v>
      </c>
      <c r="S58" s="94">
        <v>32.83</v>
      </c>
      <c r="T58" s="94">
        <v>32.83</v>
      </c>
      <c r="U58">
        <v>2.6</v>
      </c>
      <c r="V58">
        <v>123.69</v>
      </c>
      <c r="W58">
        <v>2.41</v>
      </c>
      <c r="X58">
        <v>20</v>
      </c>
      <c r="Y58">
        <v>6.66</v>
      </c>
      <c r="Z58">
        <v>6.67</v>
      </c>
      <c r="AA58">
        <v>250</v>
      </c>
      <c r="AB58">
        <v>50</v>
      </c>
      <c r="AC58">
        <v>90</v>
      </c>
      <c r="AD58">
        <v>42</v>
      </c>
      <c r="AE58">
        <v>87</v>
      </c>
      <c r="AF58">
        <v>41</v>
      </c>
      <c r="AG58">
        <v>5</v>
      </c>
      <c r="AH58">
        <v>16.670000000000002</v>
      </c>
      <c r="AI58">
        <v>16.670000000000002</v>
      </c>
      <c r="AJ58">
        <v>26.24</v>
      </c>
      <c r="AK58">
        <v>189</v>
      </c>
      <c r="AL58">
        <v>81</v>
      </c>
    </row>
    <row r="59" spans="1:38">
      <c r="A59" t="s">
        <v>101</v>
      </c>
      <c r="B59" s="35">
        <v>201.09</v>
      </c>
      <c r="C59" s="35">
        <v>76.42</v>
      </c>
      <c r="D59" s="94">
        <f t="shared" si="0"/>
        <v>98.5</v>
      </c>
      <c r="E59" s="35"/>
      <c r="F59" s="35"/>
      <c r="G59" s="35"/>
      <c r="H59" s="35"/>
      <c r="I59" s="35"/>
      <c r="J59" s="38">
        <v>14.85</v>
      </c>
      <c r="K59" s="38">
        <v>14.85</v>
      </c>
      <c r="L59" s="38">
        <v>15.22</v>
      </c>
      <c r="M59">
        <v>70.27</v>
      </c>
      <c r="N59">
        <v>272.51</v>
      </c>
      <c r="O59">
        <v>53.01</v>
      </c>
      <c r="P59">
        <v>2.48</v>
      </c>
      <c r="Q59">
        <v>7.2</v>
      </c>
      <c r="R59" s="94">
        <v>32.840000000000003</v>
      </c>
      <c r="S59" s="94">
        <v>32.83</v>
      </c>
      <c r="T59" s="94">
        <v>32.83</v>
      </c>
      <c r="U59">
        <v>2.68</v>
      </c>
      <c r="V59">
        <v>117.68</v>
      </c>
      <c r="W59">
        <v>2.41</v>
      </c>
      <c r="X59">
        <v>22.5</v>
      </c>
      <c r="Y59">
        <v>7.5</v>
      </c>
      <c r="Z59">
        <v>7.5</v>
      </c>
      <c r="AA59">
        <v>230.45</v>
      </c>
      <c r="AB59">
        <v>46.09</v>
      </c>
      <c r="AC59">
        <v>88</v>
      </c>
      <c r="AD59">
        <v>39</v>
      </c>
      <c r="AE59">
        <v>85</v>
      </c>
      <c r="AF59">
        <v>40</v>
      </c>
      <c r="AG59">
        <v>6</v>
      </c>
      <c r="AH59">
        <v>21</v>
      </c>
      <c r="AI59">
        <v>21</v>
      </c>
      <c r="AJ59">
        <v>26.24</v>
      </c>
      <c r="AK59">
        <v>186</v>
      </c>
      <c r="AL59">
        <v>79</v>
      </c>
    </row>
    <row r="60" spans="1:38">
      <c r="A60" t="s">
        <v>102</v>
      </c>
      <c r="B60" s="35">
        <v>228.02</v>
      </c>
      <c r="C60" s="35">
        <v>76.42</v>
      </c>
      <c r="D60" s="94">
        <f t="shared" si="0"/>
        <v>98.5</v>
      </c>
      <c r="E60" s="35"/>
      <c r="F60" s="35"/>
      <c r="G60" s="35"/>
      <c r="H60" s="35"/>
      <c r="I60" s="35"/>
      <c r="J60" s="38">
        <v>14.4</v>
      </c>
      <c r="K60" s="38">
        <v>14.4</v>
      </c>
      <c r="L60" s="38">
        <v>14.75</v>
      </c>
      <c r="M60">
        <v>70.27</v>
      </c>
      <c r="N60">
        <v>272.51</v>
      </c>
      <c r="O60">
        <v>53.01</v>
      </c>
      <c r="P60">
        <v>2.48</v>
      </c>
      <c r="Q60">
        <v>7.2</v>
      </c>
      <c r="R60" s="94">
        <v>32.840000000000003</v>
      </c>
      <c r="S60" s="94">
        <v>32.83</v>
      </c>
      <c r="T60" s="94">
        <v>32.83</v>
      </c>
      <c r="U60">
        <v>2.68</v>
      </c>
      <c r="V60">
        <v>110.84</v>
      </c>
      <c r="W60">
        <v>2.41</v>
      </c>
      <c r="X60">
        <v>24</v>
      </c>
      <c r="Y60">
        <v>8</v>
      </c>
      <c r="Z60">
        <v>8</v>
      </c>
      <c r="AA60">
        <v>219.96</v>
      </c>
      <c r="AB60">
        <v>43.99</v>
      </c>
      <c r="AC60">
        <v>84</v>
      </c>
      <c r="AD60">
        <v>38</v>
      </c>
      <c r="AE60">
        <v>81</v>
      </c>
      <c r="AF60">
        <v>39</v>
      </c>
      <c r="AG60">
        <v>6.66</v>
      </c>
      <c r="AH60">
        <v>22.67</v>
      </c>
      <c r="AI60">
        <v>22.67</v>
      </c>
      <c r="AJ60">
        <v>26.24</v>
      </c>
      <c r="AK60">
        <v>182</v>
      </c>
      <c r="AL60">
        <v>78</v>
      </c>
    </row>
    <row r="61" spans="1:38">
      <c r="A61" t="s">
        <v>103</v>
      </c>
      <c r="B61" s="35">
        <v>228.02</v>
      </c>
      <c r="C61" s="35">
        <v>76.42</v>
      </c>
      <c r="D61" s="94">
        <f t="shared" si="0"/>
        <v>98.5</v>
      </c>
      <c r="E61" s="35"/>
      <c r="F61" s="35"/>
      <c r="G61" s="35"/>
      <c r="H61" s="35"/>
      <c r="I61" s="35"/>
      <c r="J61" s="38">
        <v>13.92</v>
      </c>
      <c r="K61" s="38">
        <v>13.92</v>
      </c>
      <c r="L61" s="38">
        <v>14.28</v>
      </c>
      <c r="M61">
        <v>70.27</v>
      </c>
      <c r="N61">
        <v>272.51</v>
      </c>
      <c r="O61">
        <v>53.01</v>
      </c>
      <c r="P61">
        <v>2.48</v>
      </c>
      <c r="Q61">
        <v>7.2</v>
      </c>
      <c r="R61" s="94">
        <v>32.840000000000003</v>
      </c>
      <c r="S61" s="94">
        <v>32.83</v>
      </c>
      <c r="T61" s="94">
        <v>32.83</v>
      </c>
      <c r="U61">
        <v>2.68</v>
      </c>
      <c r="V61">
        <v>103.12</v>
      </c>
      <c r="W61">
        <v>2.41</v>
      </c>
      <c r="X61">
        <v>25</v>
      </c>
      <c r="Y61">
        <v>8.34</v>
      </c>
      <c r="Z61">
        <v>8.33</v>
      </c>
      <c r="AA61">
        <v>208.48</v>
      </c>
      <c r="AB61">
        <v>41.69</v>
      </c>
      <c r="AC61">
        <v>79</v>
      </c>
      <c r="AD61">
        <v>36</v>
      </c>
      <c r="AE61">
        <v>78</v>
      </c>
      <c r="AF61">
        <v>37</v>
      </c>
      <c r="AG61">
        <v>7.34</v>
      </c>
      <c r="AH61">
        <v>23.67</v>
      </c>
      <c r="AI61">
        <v>23.67</v>
      </c>
      <c r="AJ61">
        <v>25.74</v>
      </c>
      <c r="AK61">
        <v>172</v>
      </c>
      <c r="AL61">
        <v>73</v>
      </c>
    </row>
    <row r="62" spans="1:38">
      <c r="A62" t="s">
        <v>104</v>
      </c>
      <c r="B62" s="35">
        <v>228.02</v>
      </c>
      <c r="C62" s="35">
        <v>76.42</v>
      </c>
      <c r="D62" s="94">
        <f t="shared" si="0"/>
        <v>98.5</v>
      </c>
      <c r="E62" s="35"/>
      <c r="F62" s="35"/>
      <c r="G62" s="35"/>
      <c r="H62" s="35"/>
      <c r="I62" s="35"/>
      <c r="J62" s="38">
        <v>13.3</v>
      </c>
      <c r="K62" s="38">
        <v>13.3</v>
      </c>
      <c r="L62" s="38">
        <v>13.64</v>
      </c>
      <c r="M62">
        <v>70.27</v>
      </c>
      <c r="N62">
        <v>272.51</v>
      </c>
      <c r="O62">
        <v>53.01</v>
      </c>
      <c r="P62">
        <v>2.48</v>
      </c>
      <c r="Q62">
        <v>7.2</v>
      </c>
      <c r="R62" s="94">
        <v>32.840000000000003</v>
      </c>
      <c r="S62" s="94">
        <v>32.83</v>
      </c>
      <c r="T62" s="94">
        <v>32.83</v>
      </c>
      <c r="U62">
        <v>2.68</v>
      </c>
      <c r="V62">
        <v>94.75</v>
      </c>
      <c r="W62">
        <v>2.41</v>
      </c>
      <c r="X62">
        <v>26</v>
      </c>
      <c r="Y62">
        <v>8.66</v>
      </c>
      <c r="Z62">
        <v>8.67</v>
      </c>
      <c r="AA62">
        <v>195.21</v>
      </c>
      <c r="AB62">
        <v>39.04</v>
      </c>
      <c r="AC62">
        <v>75</v>
      </c>
      <c r="AD62">
        <v>35</v>
      </c>
      <c r="AE62">
        <v>71</v>
      </c>
      <c r="AF62">
        <v>34</v>
      </c>
      <c r="AG62">
        <v>8.34</v>
      </c>
      <c r="AH62">
        <v>25</v>
      </c>
      <c r="AI62">
        <v>25</v>
      </c>
      <c r="AJ62">
        <v>25.74</v>
      </c>
      <c r="AK62">
        <v>161</v>
      </c>
      <c r="AL62">
        <v>69</v>
      </c>
    </row>
    <row r="63" spans="1:38">
      <c r="A63" t="s">
        <v>105</v>
      </c>
      <c r="B63" s="35">
        <v>172.17</v>
      </c>
      <c r="C63" s="35">
        <v>76.42</v>
      </c>
      <c r="D63" s="94">
        <f t="shared" si="0"/>
        <v>98.5</v>
      </c>
      <c r="E63" s="35"/>
      <c r="F63" s="35"/>
      <c r="G63" s="35"/>
      <c r="H63" s="35"/>
      <c r="I63" s="35"/>
      <c r="J63" s="38">
        <v>12.47</v>
      </c>
      <c r="K63" s="38">
        <v>12.47</v>
      </c>
      <c r="L63" s="38">
        <v>12.79</v>
      </c>
      <c r="M63">
        <v>70.27</v>
      </c>
      <c r="N63">
        <v>272.51</v>
      </c>
      <c r="O63">
        <v>53.01</v>
      </c>
      <c r="P63">
        <v>2.48</v>
      </c>
      <c r="Q63">
        <v>7.2</v>
      </c>
      <c r="R63" s="94">
        <v>32.840000000000003</v>
      </c>
      <c r="S63" s="94">
        <v>32.83</v>
      </c>
      <c r="T63" s="94">
        <v>32.83</v>
      </c>
      <c r="U63">
        <v>2.76</v>
      </c>
      <c r="V63">
        <v>85.97</v>
      </c>
      <c r="W63">
        <v>2.41</v>
      </c>
      <c r="X63">
        <v>27</v>
      </c>
      <c r="Y63">
        <v>9</v>
      </c>
      <c r="Z63">
        <v>9</v>
      </c>
      <c r="AA63">
        <v>181.48</v>
      </c>
      <c r="AB63">
        <v>36.29</v>
      </c>
      <c r="AC63">
        <v>70</v>
      </c>
      <c r="AD63">
        <v>33</v>
      </c>
      <c r="AE63">
        <v>65</v>
      </c>
      <c r="AF63">
        <v>31</v>
      </c>
      <c r="AG63">
        <v>8.34</v>
      </c>
      <c r="AH63">
        <v>26.33</v>
      </c>
      <c r="AI63">
        <v>26.33</v>
      </c>
      <c r="AJ63">
        <v>26.75</v>
      </c>
      <c r="AK63">
        <v>151</v>
      </c>
      <c r="AL63">
        <v>64</v>
      </c>
    </row>
    <row r="64" spans="1:38">
      <c r="A64" t="s">
        <v>106</v>
      </c>
      <c r="B64" s="35">
        <v>172.17</v>
      </c>
      <c r="C64" s="35">
        <v>76.42</v>
      </c>
      <c r="D64" s="94">
        <f t="shared" si="0"/>
        <v>98.5</v>
      </c>
      <c r="E64" s="35"/>
      <c r="F64" s="35"/>
      <c r="G64" s="35"/>
      <c r="H64" s="35"/>
      <c r="I64" s="35"/>
      <c r="J64" s="38">
        <v>11.74</v>
      </c>
      <c r="K64" s="38">
        <v>11.74</v>
      </c>
      <c r="L64" s="38">
        <v>12.02</v>
      </c>
      <c r="M64">
        <v>70.27</v>
      </c>
      <c r="N64">
        <v>272.51</v>
      </c>
      <c r="O64">
        <v>53.01</v>
      </c>
      <c r="P64">
        <v>2.48</v>
      </c>
      <c r="Q64">
        <v>7.2</v>
      </c>
      <c r="R64" s="94">
        <v>32.840000000000003</v>
      </c>
      <c r="S64" s="94">
        <v>32.83</v>
      </c>
      <c r="T64" s="94">
        <v>32.83</v>
      </c>
      <c r="U64">
        <v>2.76</v>
      </c>
      <c r="V64">
        <v>76.069999999999993</v>
      </c>
      <c r="W64">
        <v>2.41</v>
      </c>
      <c r="X64">
        <v>29.5</v>
      </c>
      <c r="Y64">
        <v>9.84</v>
      </c>
      <c r="Z64">
        <v>9.83</v>
      </c>
      <c r="AA64">
        <v>166.18</v>
      </c>
      <c r="AB64">
        <v>33.24</v>
      </c>
      <c r="AC64">
        <v>65</v>
      </c>
      <c r="AD64">
        <v>30</v>
      </c>
      <c r="AE64">
        <v>59</v>
      </c>
      <c r="AF64">
        <v>28</v>
      </c>
      <c r="AG64">
        <v>8.34</v>
      </c>
      <c r="AH64">
        <v>26.67</v>
      </c>
      <c r="AI64">
        <v>26.67</v>
      </c>
      <c r="AJ64">
        <v>26.75</v>
      </c>
      <c r="AK64">
        <v>140</v>
      </c>
      <c r="AL64">
        <v>60</v>
      </c>
    </row>
    <row r="65" spans="1:38">
      <c r="A65" t="s">
        <v>107</v>
      </c>
      <c r="B65" s="35">
        <v>172.17</v>
      </c>
      <c r="C65" s="35">
        <v>76.42</v>
      </c>
      <c r="D65" s="94">
        <f t="shared" si="0"/>
        <v>98.5</v>
      </c>
      <c r="E65" s="35"/>
      <c r="F65" s="35"/>
      <c r="G65" s="35"/>
      <c r="H65" s="35"/>
      <c r="I65" s="35"/>
      <c r="J65" s="38">
        <v>9.58</v>
      </c>
      <c r="K65" s="38">
        <v>9.58</v>
      </c>
      <c r="L65" s="38">
        <v>9.82</v>
      </c>
      <c r="M65">
        <v>70.27</v>
      </c>
      <c r="N65">
        <v>272.51</v>
      </c>
      <c r="O65">
        <v>53.01</v>
      </c>
      <c r="P65">
        <v>2.48</v>
      </c>
      <c r="Q65">
        <v>7.4</v>
      </c>
      <c r="R65" s="94">
        <v>32.840000000000003</v>
      </c>
      <c r="S65" s="94">
        <v>32.83</v>
      </c>
      <c r="T65" s="94">
        <v>32.83</v>
      </c>
      <c r="U65">
        <v>2.76</v>
      </c>
      <c r="V65">
        <v>65.81</v>
      </c>
      <c r="W65">
        <v>2.41</v>
      </c>
      <c r="X65">
        <v>30.5</v>
      </c>
      <c r="Y65">
        <v>10.16</v>
      </c>
      <c r="Z65">
        <v>10.17</v>
      </c>
      <c r="AA65">
        <v>149.54</v>
      </c>
      <c r="AB65">
        <v>29.91</v>
      </c>
      <c r="AC65">
        <v>58</v>
      </c>
      <c r="AD65">
        <v>27</v>
      </c>
      <c r="AE65">
        <v>52</v>
      </c>
      <c r="AF65">
        <v>25</v>
      </c>
      <c r="AG65">
        <v>9.34</v>
      </c>
      <c r="AH65">
        <v>26.33</v>
      </c>
      <c r="AI65">
        <v>26.33</v>
      </c>
      <c r="AJ65">
        <v>27.76</v>
      </c>
      <c r="AK65">
        <v>126</v>
      </c>
      <c r="AL65">
        <v>54</v>
      </c>
    </row>
    <row r="66" spans="1:38">
      <c r="A66" t="s">
        <v>108</v>
      </c>
      <c r="B66" s="35">
        <v>172.17</v>
      </c>
      <c r="C66" s="35">
        <v>76.42</v>
      </c>
      <c r="D66" s="94">
        <f t="shared" si="0"/>
        <v>98.5</v>
      </c>
      <c r="E66" s="35"/>
      <c r="F66" s="35"/>
      <c r="G66" s="35"/>
      <c r="H66" s="35"/>
      <c r="I66" s="35"/>
      <c r="J66" s="38">
        <v>9.02</v>
      </c>
      <c r="K66" s="38">
        <v>9.02</v>
      </c>
      <c r="L66" s="38">
        <v>9.24</v>
      </c>
      <c r="M66">
        <v>70.27</v>
      </c>
      <c r="N66">
        <v>272.51</v>
      </c>
      <c r="O66">
        <v>53.01</v>
      </c>
      <c r="P66">
        <v>2.48</v>
      </c>
      <c r="Q66">
        <v>7.4</v>
      </c>
      <c r="R66" s="94">
        <v>32.840000000000003</v>
      </c>
      <c r="S66" s="94">
        <v>32.83</v>
      </c>
      <c r="T66" s="94">
        <v>32.83</v>
      </c>
      <c r="U66">
        <v>2.76</v>
      </c>
      <c r="V66">
        <v>55.05</v>
      </c>
      <c r="W66">
        <v>2.41</v>
      </c>
      <c r="X66">
        <v>31.5</v>
      </c>
      <c r="Y66">
        <v>10.5</v>
      </c>
      <c r="Z66">
        <v>10.5</v>
      </c>
      <c r="AA66">
        <v>133.41</v>
      </c>
      <c r="AB66">
        <v>26.68</v>
      </c>
      <c r="AC66">
        <v>53</v>
      </c>
      <c r="AD66">
        <v>25</v>
      </c>
      <c r="AE66">
        <v>44</v>
      </c>
      <c r="AF66">
        <v>21</v>
      </c>
      <c r="AG66">
        <v>9</v>
      </c>
      <c r="AH66">
        <v>26</v>
      </c>
      <c r="AI66">
        <v>26</v>
      </c>
      <c r="AJ66">
        <v>28.26</v>
      </c>
      <c r="AK66">
        <v>112</v>
      </c>
      <c r="AL66">
        <v>48</v>
      </c>
    </row>
    <row r="67" spans="1:38">
      <c r="A67" t="s">
        <v>109</v>
      </c>
      <c r="B67" s="35">
        <v>172.17</v>
      </c>
      <c r="C67" s="35">
        <v>76.42</v>
      </c>
      <c r="D67" s="94">
        <f t="shared" si="0"/>
        <v>98.5</v>
      </c>
      <c r="E67" s="35"/>
      <c r="F67" s="35"/>
      <c r="G67" s="35"/>
      <c r="H67" s="35"/>
      <c r="I67" s="35"/>
      <c r="J67" s="38">
        <v>8.15</v>
      </c>
      <c r="K67" s="38">
        <v>8.15</v>
      </c>
      <c r="L67" s="38">
        <v>8.35</v>
      </c>
      <c r="M67">
        <v>70.27</v>
      </c>
      <c r="N67">
        <v>272.51</v>
      </c>
      <c r="O67">
        <v>53.01</v>
      </c>
      <c r="P67">
        <v>2.63</v>
      </c>
      <c r="Q67">
        <v>7.4</v>
      </c>
      <c r="R67" s="94">
        <v>32.840000000000003</v>
      </c>
      <c r="S67" s="94">
        <v>32.83</v>
      </c>
      <c r="T67" s="94">
        <v>32.83</v>
      </c>
      <c r="U67">
        <v>2.76</v>
      </c>
      <c r="V67">
        <v>43.77</v>
      </c>
      <c r="W67">
        <v>2.5099999999999998</v>
      </c>
      <c r="X67">
        <v>32.5</v>
      </c>
      <c r="Y67">
        <v>10.84</v>
      </c>
      <c r="Z67">
        <v>10.83</v>
      </c>
      <c r="AA67">
        <v>116.73</v>
      </c>
      <c r="AB67">
        <v>23.35</v>
      </c>
      <c r="AC67">
        <v>45</v>
      </c>
      <c r="AD67">
        <v>21</v>
      </c>
      <c r="AE67">
        <v>37</v>
      </c>
      <c r="AF67">
        <v>18</v>
      </c>
      <c r="AG67">
        <v>9</v>
      </c>
      <c r="AH67">
        <v>25.67</v>
      </c>
      <c r="AI67">
        <v>25.67</v>
      </c>
      <c r="AJ67">
        <v>28.26</v>
      </c>
      <c r="AK67">
        <v>98</v>
      </c>
      <c r="AL67">
        <v>42</v>
      </c>
    </row>
    <row r="68" spans="1:38">
      <c r="A68" t="s">
        <v>110</v>
      </c>
      <c r="B68" s="35">
        <v>236.69</v>
      </c>
      <c r="C68" s="35">
        <v>76.42</v>
      </c>
      <c r="D68" s="94">
        <f t="shared" ref="D68:D98" si="1">R68+S68+T68</f>
        <v>98.5</v>
      </c>
      <c r="E68" s="35"/>
      <c r="F68" s="35"/>
      <c r="G68" s="35"/>
      <c r="H68" s="35"/>
      <c r="I68" s="35"/>
      <c r="J68" s="38">
        <v>7.27</v>
      </c>
      <c r="K68" s="38">
        <v>7.27</v>
      </c>
      <c r="L68" s="38">
        <v>7.45</v>
      </c>
      <c r="M68">
        <v>70.27</v>
      </c>
      <c r="N68">
        <v>272.51</v>
      </c>
      <c r="O68">
        <v>53.01</v>
      </c>
      <c r="P68">
        <v>2.63</v>
      </c>
      <c r="Q68">
        <v>7.4</v>
      </c>
      <c r="R68" s="94">
        <v>32.840000000000003</v>
      </c>
      <c r="S68" s="94">
        <v>32.83</v>
      </c>
      <c r="T68" s="94">
        <v>32.83</v>
      </c>
      <c r="U68">
        <v>2.76</v>
      </c>
      <c r="V68">
        <v>32.51</v>
      </c>
      <c r="W68">
        <v>2.5099999999999998</v>
      </c>
      <c r="X68">
        <v>36</v>
      </c>
      <c r="Y68">
        <v>12</v>
      </c>
      <c r="Z68">
        <v>12</v>
      </c>
      <c r="AA68">
        <v>99.23</v>
      </c>
      <c r="AB68">
        <v>19.850000000000001</v>
      </c>
      <c r="AC68">
        <v>38</v>
      </c>
      <c r="AD68">
        <v>17</v>
      </c>
      <c r="AE68">
        <v>29</v>
      </c>
      <c r="AF68">
        <v>14</v>
      </c>
      <c r="AG68">
        <v>9</v>
      </c>
      <c r="AH68">
        <v>25</v>
      </c>
      <c r="AI68">
        <v>25</v>
      </c>
      <c r="AJ68">
        <v>28.26</v>
      </c>
      <c r="AK68">
        <v>84</v>
      </c>
      <c r="AL68">
        <v>36</v>
      </c>
    </row>
    <row r="69" spans="1:38">
      <c r="A69" t="s">
        <v>111</v>
      </c>
      <c r="B69" s="35">
        <v>205.82</v>
      </c>
      <c r="C69" s="35">
        <v>86.06</v>
      </c>
      <c r="D69" s="94">
        <f t="shared" si="1"/>
        <v>98.5</v>
      </c>
      <c r="E69" s="35"/>
      <c r="F69" s="35"/>
      <c r="G69" s="35"/>
      <c r="H69" s="35"/>
      <c r="I69" s="35"/>
      <c r="J69" s="38">
        <v>6.31</v>
      </c>
      <c r="K69" s="38">
        <v>6.31</v>
      </c>
      <c r="L69" s="38">
        <v>6.47</v>
      </c>
      <c r="M69">
        <v>70.27</v>
      </c>
      <c r="N69">
        <v>272.51</v>
      </c>
      <c r="O69">
        <v>53.01</v>
      </c>
      <c r="P69">
        <v>2.63</v>
      </c>
      <c r="Q69">
        <v>7.4</v>
      </c>
      <c r="R69" s="94">
        <v>32.840000000000003</v>
      </c>
      <c r="S69" s="94">
        <v>32.83</v>
      </c>
      <c r="T69" s="94">
        <v>32.83</v>
      </c>
      <c r="U69">
        <v>2.76</v>
      </c>
      <c r="V69">
        <v>22.13</v>
      </c>
      <c r="W69">
        <v>2.5099999999999998</v>
      </c>
      <c r="X69">
        <v>37</v>
      </c>
      <c r="Y69">
        <v>12.34</v>
      </c>
      <c r="Z69">
        <v>12.33</v>
      </c>
      <c r="AA69">
        <v>80.099999999999994</v>
      </c>
      <c r="AB69">
        <v>16.02</v>
      </c>
      <c r="AC69">
        <v>30</v>
      </c>
      <c r="AD69">
        <v>13</v>
      </c>
      <c r="AE69">
        <v>22</v>
      </c>
      <c r="AF69">
        <v>11</v>
      </c>
      <c r="AG69">
        <v>9</v>
      </c>
      <c r="AH69">
        <v>24.33</v>
      </c>
      <c r="AI69">
        <v>24.33</v>
      </c>
      <c r="AJ69">
        <v>27.76</v>
      </c>
      <c r="AK69">
        <v>70</v>
      </c>
      <c r="AL69">
        <v>30</v>
      </c>
    </row>
    <row r="70" spans="1:38">
      <c r="A70" t="s">
        <v>112</v>
      </c>
      <c r="B70" s="35">
        <v>205.82</v>
      </c>
      <c r="C70" s="35">
        <v>86.06</v>
      </c>
      <c r="D70" s="94">
        <f t="shared" si="1"/>
        <v>80.55</v>
      </c>
      <c r="E70" s="35"/>
      <c r="F70" s="35"/>
      <c r="G70" s="35"/>
      <c r="H70" s="35"/>
      <c r="I70" s="35"/>
      <c r="J70" s="38">
        <v>5.36</v>
      </c>
      <c r="K70" s="38">
        <v>5.36</v>
      </c>
      <c r="L70" s="38">
        <v>5.49</v>
      </c>
      <c r="M70">
        <v>70.27</v>
      </c>
      <c r="N70">
        <v>272.51</v>
      </c>
      <c r="O70">
        <v>77.099999999999994</v>
      </c>
      <c r="P70">
        <v>2.63</v>
      </c>
      <c r="Q70">
        <v>7.4</v>
      </c>
      <c r="R70" s="94">
        <v>29.33</v>
      </c>
      <c r="S70" s="94">
        <v>25</v>
      </c>
      <c r="T70" s="94">
        <v>26.22</v>
      </c>
      <c r="U70">
        <v>2.76</v>
      </c>
      <c r="V70">
        <v>13.73</v>
      </c>
      <c r="W70">
        <v>2.5099999999999998</v>
      </c>
      <c r="X70">
        <v>38</v>
      </c>
      <c r="Y70">
        <v>12.66</v>
      </c>
      <c r="Z70">
        <v>12.67</v>
      </c>
      <c r="AA70">
        <v>61.38</v>
      </c>
      <c r="AB70">
        <v>12.28</v>
      </c>
      <c r="AC70">
        <v>23</v>
      </c>
      <c r="AD70">
        <v>11</v>
      </c>
      <c r="AE70">
        <v>15</v>
      </c>
      <c r="AF70">
        <v>7</v>
      </c>
      <c r="AG70">
        <v>8.66</v>
      </c>
      <c r="AH70">
        <v>23.67</v>
      </c>
      <c r="AI70">
        <v>23.67</v>
      </c>
      <c r="AJ70">
        <v>27.76</v>
      </c>
      <c r="AK70">
        <v>56</v>
      </c>
      <c r="AL70">
        <v>24</v>
      </c>
    </row>
    <row r="71" spans="1:38">
      <c r="A71" t="s">
        <v>113</v>
      </c>
      <c r="B71" s="35">
        <v>261.67</v>
      </c>
      <c r="C71" s="35">
        <v>86.06</v>
      </c>
      <c r="D71" s="94">
        <f t="shared" si="1"/>
        <v>65.599999999999994</v>
      </c>
      <c r="E71" s="35"/>
      <c r="F71" s="35"/>
      <c r="G71" s="35"/>
      <c r="H71" s="35"/>
      <c r="I71" s="35"/>
      <c r="J71" s="38">
        <v>4.46</v>
      </c>
      <c r="K71" s="38">
        <v>4.46</v>
      </c>
      <c r="L71" s="38">
        <v>4.5599999999999996</v>
      </c>
      <c r="M71">
        <v>70.27</v>
      </c>
      <c r="N71">
        <v>272.51</v>
      </c>
      <c r="O71">
        <v>100.41</v>
      </c>
      <c r="P71">
        <v>2.63</v>
      </c>
      <c r="Q71">
        <v>7.4</v>
      </c>
      <c r="R71" s="94">
        <v>25.13</v>
      </c>
      <c r="S71" s="94">
        <v>18</v>
      </c>
      <c r="T71" s="94">
        <v>22.47</v>
      </c>
      <c r="U71">
        <v>2.68</v>
      </c>
      <c r="V71">
        <v>8.44</v>
      </c>
      <c r="W71">
        <v>2.5099999999999998</v>
      </c>
      <c r="X71">
        <v>37.5</v>
      </c>
      <c r="Y71">
        <v>12.5</v>
      </c>
      <c r="Z71">
        <v>12.5</v>
      </c>
      <c r="AA71">
        <v>43.06</v>
      </c>
      <c r="AB71">
        <v>8.61</v>
      </c>
      <c r="AC71">
        <v>16</v>
      </c>
      <c r="AD71">
        <v>7</v>
      </c>
      <c r="AE71">
        <v>11</v>
      </c>
      <c r="AF71">
        <v>5</v>
      </c>
      <c r="AG71">
        <v>8.66</v>
      </c>
      <c r="AH71">
        <v>22.67</v>
      </c>
      <c r="AI71">
        <v>22.67</v>
      </c>
      <c r="AJ71">
        <v>28.77</v>
      </c>
      <c r="AK71">
        <v>42</v>
      </c>
      <c r="AL71">
        <v>18</v>
      </c>
    </row>
    <row r="72" spans="1:38">
      <c r="A72" t="s">
        <v>114</v>
      </c>
      <c r="B72" s="35">
        <v>261.67</v>
      </c>
      <c r="C72" s="35">
        <v>86.06</v>
      </c>
      <c r="D72" s="94">
        <f t="shared" si="1"/>
        <v>35.049999999999997</v>
      </c>
      <c r="E72" s="35"/>
      <c r="F72" s="35"/>
      <c r="G72" s="35"/>
      <c r="H72" s="35"/>
      <c r="I72" s="35"/>
      <c r="J72" s="38">
        <v>3.66</v>
      </c>
      <c r="K72" s="38">
        <v>3.66</v>
      </c>
      <c r="L72" s="38">
        <v>3.75</v>
      </c>
      <c r="M72">
        <v>85.01</v>
      </c>
      <c r="N72">
        <v>272.51</v>
      </c>
      <c r="O72">
        <v>100.41</v>
      </c>
      <c r="P72">
        <v>2.63</v>
      </c>
      <c r="Q72">
        <v>7.4</v>
      </c>
      <c r="R72" s="94">
        <v>13.23</v>
      </c>
      <c r="S72" s="94">
        <v>10</v>
      </c>
      <c r="T72" s="94">
        <v>11.82</v>
      </c>
      <c r="U72">
        <v>2.68</v>
      </c>
      <c r="V72">
        <v>5.07</v>
      </c>
      <c r="W72">
        <v>2.5099999999999998</v>
      </c>
      <c r="X72">
        <v>36</v>
      </c>
      <c r="Y72">
        <v>12</v>
      </c>
      <c r="Z72">
        <v>12</v>
      </c>
      <c r="AA72">
        <v>26.26</v>
      </c>
      <c r="AB72">
        <v>5.25</v>
      </c>
      <c r="AC72">
        <v>12</v>
      </c>
      <c r="AD72">
        <v>5</v>
      </c>
      <c r="AE72">
        <v>5</v>
      </c>
      <c r="AF72">
        <v>2</v>
      </c>
      <c r="AG72">
        <v>8.66</v>
      </c>
      <c r="AH72">
        <v>21.67</v>
      </c>
      <c r="AI72">
        <v>21.67</v>
      </c>
      <c r="AJ72">
        <v>28.77</v>
      </c>
      <c r="AK72">
        <v>28</v>
      </c>
      <c r="AL72">
        <v>12</v>
      </c>
    </row>
    <row r="73" spans="1:38">
      <c r="A73" t="s">
        <v>115</v>
      </c>
      <c r="B73" s="35">
        <v>261.67</v>
      </c>
      <c r="C73" s="35">
        <v>86.06</v>
      </c>
      <c r="D73" s="94">
        <f t="shared" si="1"/>
        <v>6.83</v>
      </c>
      <c r="E73" s="35"/>
      <c r="F73" s="35"/>
      <c r="G73" s="35"/>
      <c r="H73" s="35"/>
      <c r="I73" s="35"/>
      <c r="J73" s="38">
        <v>2.79</v>
      </c>
      <c r="K73" s="38">
        <v>2.79</v>
      </c>
      <c r="L73" s="38">
        <v>2.87</v>
      </c>
      <c r="M73">
        <v>85.01</v>
      </c>
      <c r="N73">
        <v>272.51</v>
      </c>
      <c r="O73">
        <v>100.41</v>
      </c>
      <c r="P73">
        <v>2.63</v>
      </c>
      <c r="Q73">
        <v>7.4</v>
      </c>
      <c r="R73" s="94">
        <v>2.5499999999999998</v>
      </c>
      <c r="S73" s="94">
        <v>2</v>
      </c>
      <c r="T73" s="94">
        <v>2.2799999999999998</v>
      </c>
      <c r="U73">
        <v>3.22</v>
      </c>
      <c r="V73">
        <v>1.47</v>
      </c>
      <c r="W73">
        <v>2.5099999999999998</v>
      </c>
      <c r="X73">
        <v>35</v>
      </c>
      <c r="Y73">
        <v>11.66</v>
      </c>
      <c r="Z73">
        <v>11.67</v>
      </c>
      <c r="AA73">
        <v>12.69</v>
      </c>
      <c r="AB73">
        <v>2.54</v>
      </c>
      <c r="AC73">
        <v>8</v>
      </c>
      <c r="AD73">
        <v>2</v>
      </c>
      <c r="AE73">
        <v>1</v>
      </c>
      <c r="AF73">
        <v>1</v>
      </c>
      <c r="AG73">
        <v>8.66</v>
      </c>
      <c r="AH73">
        <v>22</v>
      </c>
      <c r="AI73">
        <v>22</v>
      </c>
      <c r="AJ73">
        <v>29.77</v>
      </c>
      <c r="AK73">
        <v>18</v>
      </c>
      <c r="AL73">
        <v>7</v>
      </c>
    </row>
    <row r="74" spans="1:38">
      <c r="A74" t="s">
        <v>116</v>
      </c>
      <c r="B74" s="35">
        <v>261.67</v>
      </c>
      <c r="C74" s="35">
        <v>86.06</v>
      </c>
      <c r="D74" s="94">
        <f t="shared" si="1"/>
        <v>3.2199999999999998</v>
      </c>
      <c r="E74" s="35"/>
      <c r="F74" s="35"/>
      <c r="G74" s="35"/>
      <c r="H74" s="35"/>
      <c r="I74" s="35"/>
      <c r="J74" s="38">
        <v>2.02</v>
      </c>
      <c r="K74" s="38">
        <v>2.02</v>
      </c>
      <c r="L74" s="38">
        <v>2.0699999999999998</v>
      </c>
      <c r="M74">
        <v>85.01</v>
      </c>
      <c r="N74">
        <v>272.51</v>
      </c>
      <c r="O74">
        <v>100.41</v>
      </c>
      <c r="P74">
        <v>2.63</v>
      </c>
      <c r="Q74">
        <v>7.4</v>
      </c>
      <c r="R74" s="94">
        <v>1.7</v>
      </c>
      <c r="S74" s="94">
        <v>0</v>
      </c>
      <c r="T74" s="94">
        <v>1.52</v>
      </c>
      <c r="U74">
        <v>3.22</v>
      </c>
      <c r="V74">
        <v>0</v>
      </c>
      <c r="W74">
        <v>2.5099999999999998</v>
      </c>
      <c r="X74">
        <v>34.5</v>
      </c>
      <c r="Y74">
        <v>11.5</v>
      </c>
      <c r="Z74">
        <v>11.5</v>
      </c>
      <c r="AA74">
        <v>4.1100000000000003</v>
      </c>
      <c r="AB74">
        <v>0.82</v>
      </c>
      <c r="AC74">
        <v>5</v>
      </c>
      <c r="AD74">
        <v>0</v>
      </c>
      <c r="AE74">
        <v>1</v>
      </c>
      <c r="AF74">
        <v>0</v>
      </c>
      <c r="AG74">
        <v>8.66</v>
      </c>
      <c r="AH74">
        <v>22.67</v>
      </c>
      <c r="AI74">
        <v>22.67</v>
      </c>
      <c r="AJ74">
        <v>30.28</v>
      </c>
      <c r="AK74">
        <v>11</v>
      </c>
      <c r="AL74">
        <v>4</v>
      </c>
    </row>
    <row r="75" spans="1:38">
      <c r="A75" t="s">
        <v>117</v>
      </c>
      <c r="B75" s="35">
        <v>261.67</v>
      </c>
      <c r="C75" s="35">
        <v>86.06</v>
      </c>
      <c r="D75" s="94">
        <f t="shared" si="1"/>
        <v>0</v>
      </c>
      <c r="E75" s="35"/>
      <c r="F75" s="35"/>
      <c r="G75" s="35"/>
      <c r="H75" s="35"/>
      <c r="I75" s="35"/>
      <c r="J75" s="38">
        <v>1.46</v>
      </c>
      <c r="K75" s="38">
        <v>1.46</v>
      </c>
      <c r="L75" s="38">
        <v>1.49</v>
      </c>
      <c r="M75">
        <v>85.01</v>
      </c>
      <c r="N75">
        <v>272.51</v>
      </c>
      <c r="O75">
        <v>100.41</v>
      </c>
      <c r="P75">
        <v>3.1</v>
      </c>
      <c r="Q75">
        <v>7.4</v>
      </c>
      <c r="R75" s="94">
        <v>0</v>
      </c>
      <c r="S75" s="94">
        <v>0</v>
      </c>
      <c r="T75" s="94">
        <v>0</v>
      </c>
      <c r="U75">
        <v>3.22</v>
      </c>
      <c r="V75">
        <v>0</v>
      </c>
      <c r="W75">
        <v>2.5099999999999998</v>
      </c>
      <c r="X75">
        <v>34</v>
      </c>
      <c r="Y75">
        <v>11.34</v>
      </c>
      <c r="Z75">
        <v>11.33</v>
      </c>
      <c r="AA75">
        <v>0.23</v>
      </c>
      <c r="AB75">
        <v>0.05</v>
      </c>
      <c r="AC75">
        <v>2</v>
      </c>
      <c r="AD75">
        <v>0</v>
      </c>
      <c r="AE75">
        <v>0</v>
      </c>
      <c r="AF75">
        <v>0</v>
      </c>
      <c r="AG75">
        <v>8.66</v>
      </c>
      <c r="AH75">
        <v>23.33</v>
      </c>
      <c r="AI75">
        <v>23.33</v>
      </c>
      <c r="AJ75">
        <v>30.78</v>
      </c>
      <c r="AK75">
        <v>5</v>
      </c>
      <c r="AL75">
        <v>2</v>
      </c>
    </row>
    <row r="76" spans="1:38">
      <c r="A76" t="s">
        <v>118</v>
      </c>
      <c r="B76" s="35">
        <v>261.67</v>
      </c>
      <c r="C76" s="35">
        <v>86.06</v>
      </c>
      <c r="D76" s="94">
        <f t="shared" si="1"/>
        <v>0</v>
      </c>
      <c r="E76" s="35"/>
      <c r="F76" s="35"/>
      <c r="G76" s="35"/>
      <c r="H76" s="35"/>
      <c r="I76" s="35"/>
      <c r="J76" s="38">
        <v>1.02</v>
      </c>
      <c r="K76" s="38">
        <v>1.02</v>
      </c>
      <c r="L76" s="38">
        <v>1.05</v>
      </c>
      <c r="M76">
        <v>85.01</v>
      </c>
      <c r="N76">
        <v>272.51</v>
      </c>
      <c r="O76">
        <v>100.41</v>
      </c>
      <c r="P76">
        <v>3.1</v>
      </c>
      <c r="Q76">
        <v>7.4</v>
      </c>
      <c r="R76" s="94">
        <v>0</v>
      </c>
      <c r="S76" s="94">
        <v>0</v>
      </c>
      <c r="T76" s="94">
        <v>0</v>
      </c>
      <c r="U76">
        <v>3.22</v>
      </c>
      <c r="V76">
        <v>0</v>
      </c>
      <c r="W76">
        <v>2.5099999999999998</v>
      </c>
      <c r="X76">
        <v>33.5</v>
      </c>
      <c r="Y76">
        <v>11.16</v>
      </c>
      <c r="Z76">
        <v>11.17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8.66</v>
      </c>
      <c r="AH76">
        <v>24</v>
      </c>
      <c r="AI76">
        <v>24</v>
      </c>
      <c r="AJ76">
        <v>30.78</v>
      </c>
      <c r="AK76">
        <v>1</v>
      </c>
      <c r="AL76">
        <v>0</v>
      </c>
    </row>
    <row r="77" spans="1:38">
      <c r="A77" t="s">
        <v>119</v>
      </c>
      <c r="B77" s="35">
        <v>261.67</v>
      </c>
      <c r="C77" s="35">
        <v>86.06</v>
      </c>
      <c r="D77" s="94">
        <f t="shared" si="1"/>
        <v>0</v>
      </c>
      <c r="E77" s="35"/>
      <c r="F77" s="35"/>
      <c r="G77" s="35"/>
      <c r="H77" s="35"/>
      <c r="I77" s="35"/>
      <c r="J77" s="38">
        <v>0.53</v>
      </c>
      <c r="K77" s="38">
        <v>0.53</v>
      </c>
      <c r="L77" s="38">
        <v>0.54</v>
      </c>
      <c r="M77">
        <v>85.01</v>
      </c>
      <c r="N77">
        <v>272.51</v>
      </c>
      <c r="O77">
        <v>100.41</v>
      </c>
      <c r="P77">
        <v>3.1</v>
      </c>
      <c r="Q77">
        <v>7.4</v>
      </c>
      <c r="R77" s="94">
        <v>0</v>
      </c>
      <c r="S77" s="94">
        <v>0</v>
      </c>
      <c r="T77" s="94">
        <v>0</v>
      </c>
      <c r="U77">
        <v>3.22</v>
      </c>
      <c r="V77">
        <v>0</v>
      </c>
      <c r="W77">
        <v>2.5099999999999998</v>
      </c>
      <c r="X77">
        <v>31</v>
      </c>
      <c r="Y77">
        <v>10.34</v>
      </c>
      <c r="Z77">
        <v>10.33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8.34</v>
      </c>
      <c r="AH77">
        <v>24.67</v>
      </c>
      <c r="AI77">
        <v>24.67</v>
      </c>
      <c r="AJ77">
        <v>30.28</v>
      </c>
      <c r="AK77">
        <v>0</v>
      </c>
      <c r="AL77">
        <v>0</v>
      </c>
    </row>
    <row r="78" spans="1:38">
      <c r="A78" t="s">
        <v>120</v>
      </c>
      <c r="B78" s="35">
        <v>261.67</v>
      </c>
      <c r="C78" s="35">
        <v>86.06</v>
      </c>
      <c r="D78" s="94">
        <f t="shared" si="1"/>
        <v>0</v>
      </c>
      <c r="E78" s="35"/>
      <c r="F78" s="35"/>
      <c r="G78" s="35"/>
      <c r="H78" s="35"/>
      <c r="I78" s="35"/>
      <c r="J78" s="38">
        <v>0.25</v>
      </c>
      <c r="K78" s="38">
        <v>0.25</v>
      </c>
      <c r="L78" s="38">
        <v>0.26</v>
      </c>
      <c r="M78">
        <v>85.01</v>
      </c>
      <c r="N78">
        <v>272.51</v>
      </c>
      <c r="O78">
        <v>100.41</v>
      </c>
      <c r="P78">
        <v>3.1</v>
      </c>
      <c r="Q78">
        <v>7.4</v>
      </c>
      <c r="R78" s="94">
        <v>0</v>
      </c>
      <c r="S78" s="94">
        <v>0</v>
      </c>
      <c r="T78" s="94">
        <v>0</v>
      </c>
      <c r="U78">
        <v>3.22</v>
      </c>
      <c r="V78">
        <v>0</v>
      </c>
      <c r="W78">
        <v>2.5099999999999998</v>
      </c>
      <c r="X78">
        <v>29</v>
      </c>
      <c r="Y78">
        <v>9.66</v>
      </c>
      <c r="Z78">
        <v>9.67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8.34</v>
      </c>
      <c r="AH78">
        <v>25.33</v>
      </c>
      <c r="AI78">
        <v>25.33</v>
      </c>
      <c r="AJ78">
        <v>30.28</v>
      </c>
      <c r="AK78">
        <v>0</v>
      </c>
      <c r="AL78">
        <v>0</v>
      </c>
    </row>
    <row r="79" spans="1:38">
      <c r="A79" t="s">
        <v>121</v>
      </c>
      <c r="B79" s="35">
        <v>261.67</v>
      </c>
      <c r="C79" s="35">
        <v>86.06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85.01</v>
      </c>
      <c r="N79">
        <v>272.51</v>
      </c>
      <c r="O79">
        <v>100.41</v>
      </c>
      <c r="P79">
        <v>3.1</v>
      </c>
      <c r="Q79">
        <v>7.4</v>
      </c>
      <c r="R79" s="94">
        <v>0</v>
      </c>
      <c r="S79" s="94">
        <v>0</v>
      </c>
      <c r="T79" s="94">
        <v>0</v>
      </c>
      <c r="U79">
        <v>3.14</v>
      </c>
      <c r="V79">
        <v>0</v>
      </c>
      <c r="W79">
        <v>2.5099999999999998</v>
      </c>
      <c r="X79">
        <v>27.5</v>
      </c>
      <c r="Y79">
        <v>9.16</v>
      </c>
      <c r="Z79">
        <v>9.17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8.34</v>
      </c>
      <c r="AH79">
        <v>24.67</v>
      </c>
      <c r="AI79">
        <v>24.67</v>
      </c>
      <c r="AJ79">
        <v>30.28</v>
      </c>
      <c r="AK79">
        <v>0</v>
      </c>
      <c r="AL79">
        <v>0</v>
      </c>
    </row>
    <row r="80" spans="1:38">
      <c r="A80" t="s">
        <v>122</v>
      </c>
      <c r="B80" s="35">
        <v>261.67</v>
      </c>
      <c r="C80" s="35">
        <v>86.06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85.01</v>
      </c>
      <c r="N80">
        <v>272.51</v>
      </c>
      <c r="O80">
        <v>100.41</v>
      </c>
      <c r="P80">
        <v>3.1</v>
      </c>
      <c r="Q80">
        <v>7.4</v>
      </c>
      <c r="R80" s="94">
        <v>0</v>
      </c>
      <c r="S80" s="94">
        <v>0</v>
      </c>
      <c r="T80" s="94">
        <v>0</v>
      </c>
      <c r="U80">
        <v>3.14</v>
      </c>
      <c r="V80">
        <v>0</v>
      </c>
      <c r="W80">
        <v>2.5099999999999998</v>
      </c>
      <c r="X80">
        <v>26.5</v>
      </c>
      <c r="Y80">
        <v>8.84</v>
      </c>
      <c r="Z80">
        <v>8.83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8.34</v>
      </c>
      <c r="AH80">
        <v>24</v>
      </c>
      <c r="AI80">
        <v>24</v>
      </c>
      <c r="AJ80">
        <v>30.28</v>
      </c>
      <c r="AK80">
        <v>0</v>
      </c>
      <c r="AL80">
        <v>0</v>
      </c>
    </row>
    <row r="81" spans="1:38">
      <c r="A81" t="s">
        <v>123</v>
      </c>
      <c r="B81" s="35">
        <v>261.67</v>
      </c>
      <c r="C81" s="35">
        <v>86.06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85.01</v>
      </c>
      <c r="N81">
        <v>272.51</v>
      </c>
      <c r="O81">
        <v>100.41</v>
      </c>
      <c r="P81">
        <v>3.1</v>
      </c>
      <c r="Q81">
        <v>7.4</v>
      </c>
      <c r="R81" s="94">
        <v>0</v>
      </c>
      <c r="S81" s="94">
        <v>0</v>
      </c>
      <c r="T81" s="94">
        <v>0</v>
      </c>
      <c r="U81">
        <v>3.45</v>
      </c>
      <c r="V81">
        <v>0</v>
      </c>
      <c r="W81">
        <v>2.5099999999999998</v>
      </c>
      <c r="X81">
        <v>25.5</v>
      </c>
      <c r="Y81">
        <v>8.5</v>
      </c>
      <c r="Z81">
        <v>8.5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</v>
      </c>
      <c r="AH81">
        <v>23.33</v>
      </c>
      <c r="AI81">
        <v>23.33</v>
      </c>
      <c r="AJ81">
        <v>30.28</v>
      </c>
      <c r="AK81">
        <v>0</v>
      </c>
      <c r="AL81">
        <v>0</v>
      </c>
    </row>
    <row r="82" spans="1:38">
      <c r="A82" t="s">
        <v>124</v>
      </c>
      <c r="B82" s="35">
        <v>261.67</v>
      </c>
      <c r="C82" s="35">
        <v>86.06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85.01</v>
      </c>
      <c r="N82">
        <v>272.51</v>
      </c>
      <c r="O82">
        <v>100.41</v>
      </c>
      <c r="P82">
        <v>3.1</v>
      </c>
      <c r="Q82">
        <v>7.4</v>
      </c>
      <c r="R82" s="94">
        <v>0</v>
      </c>
      <c r="S82" s="94">
        <v>0</v>
      </c>
      <c r="T82" s="94">
        <v>0</v>
      </c>
      <c r="U82">
        <v>3.45</v>
      </c>
      <c r="V82">
        <v>0</v>
      </c>
      <c r="W82">
        <v>2.5099999999999998</v>
      </c>
      <c r="X82">
        <v>25</v>
      </c>
      <c r="Y82">
        <v>8.34</v>
      </c>
      <c r="Z82">
        <v>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8.34</v>
      </c>
      <c r="AH82">
        <v>22.67</v>
      </c>
      <c r="AI82">
        <v>22.67</v>
      </c>
      <c r="AJ82">
        <v>30.28</v>
      </c>
      <c r="AK82">
        <v>0</v>
      </c>
      <c r="AL82">
        <v>0</v>
      </c>
    </row>
    <row r="83" spans="1:38">
      <c r="A83" t="s">
        <v>125</v>
      </c>
      <c r="B83" s="35">
        <v>261.67</v>
      </c>
      <c r="C83" s="35">
        <v>86.06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85.01</v>
      </c>
      <c r="N83">
        <v>272.51</v>
      </c>
      <c r="O83">
        <v>100.41</v>
      </c>
      <c r="P83">
        <v>3.1</v>
      </c>
      <c r="Q83">
        <v>7.4</v>
      </c>
      <c r="R83" s="94">
        <v>0</v>
      </c>
      <c r="S83" s="94">
        <v>0</v>
      </c>
      <c r="T83" s="94">
        <v>0</v>
      </c>
      <c r="U83">
        <v>3.3</v>
      </c>
      <c r="V83">
        <v>0</v>
      </c>
      <c r="W83">
        <v>2.41</v>
      </c>
      <c r="X83">
        <v>27.5</v>
      </c>
      <c r="Y83">
        <v>9.16</v>
      </c>
      <c r="Z83">
        <v>9.17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8.66</v>
      </c>
      <c r="AH83">
        <v>22.67</v>
      </c>
      <c r="AI83">
        <v>22.67</v>
      </c>
      <c r="AJ83">
        <v>30.28</v>
      </c>
      <c r="AK83">
        <v>0</v>
      </c>
      <c r="AL83">
        <v>0</v>
      </c>
    </row>
    <row r="84" spans="1:38">
      <c r="A84" t="s">
        <v>126</v>
      </c>
      <c r="B84" s="35">
        <v>261.67</v>
      </c>
      <c r="C84" s="35">
        <v>86.06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85.01</v>
      </c>
      <c r="N84">
        <v>272.51</v>
      </c>
      <c r="O84">
        <v>100.41</v>
      </c>
      <c r="P84">
        <v>3.1</v>
      </c>
      <c r="Q84">
        <v>7.4</v>
      </c>
      <c r="R84" s="94">
        <v>0</v>
      </c>
      <c r="S84" s="94">
        <v>0</v>
      </c>
      <c r="T84" s="94">
        <v>0</v>
      </c>
      <c r="U84">
        <v>3.3</v>
      </c>
      <c r="V84">
        <v>0</v>
      </c>
      <c r="W84">
        <v>2.41</v>
      </c>
      <c r="X84">
        <v>28.5</v>
      </c>
      <c r="Y84">
        <v>9.5</v>
      </c>
      <c r="Z84">
        <v>9.5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</v>
      </c>
      <c r="AH84">
        <v>22.67</v>
      </c>
      <c r="AI84">
        <v>22.67</v>
      </c>
      <c r="AJ84">
        <v>30.28</v>
      </c>
      <c r="AK84">
        <v>0</v>
      </c>
      <c r="AL84">
        <v>0</v>
      </c>
    </row>
    <row r="85" spans="1:38">
      <c r="A85" t="s">
        <v>127</v>
      </c>
      <c r="B85" s="35">
        <v>261.67</v>
      </c>
      <c r="C85" s="35">
        <v>86.06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85.01</v>
      </c>
      <c r="N85">
        <v>272.51</v>
      </c>
      <c r="O85">
        <v>100.41</v>
      </c>
      <c r="P85">
        <v>3.1</v>
      </c>
      <c r="Q85">
        <v>7.4</v>
      </c>
      <c r="R85" s="94">
        <v>0</v>
      </c>
      <c r="S85" s="94">
        <v>0</v>
      </c>
      <c r="T85" s="94">
        <v>0</v>
      </c>
      <c r="U85">
        <v>3.3</v>
      </c>
      <c r="V85">
        <v>0</v>
      </c>
      <c r="W85">
        <v>2.41</v>
      </c>
      <c r="X85">
        <v>30</v>
      </c>
      <c r="Y85">
        <v>10</v>
      </c>
      <c r="Z85">
        <v>10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</v>
      </c>
      <c r="AH85">
        <v>22.67</v>
      </c>
      <c r="AI85">
        <v>22.67</v>
      </c>
      <c r="AJ85">
        <v>30.28</v>
      </c>
      <c r="AK85">
        <v>0</v>
      </c>
      <c r="AL85">
        <v>0</v>
      </c>
    </row>
    <row r="86" spans="1:38">
      <c r="A86" t="s">
        <v>128</v>
      </c>
      <c r="B86" s="35">
        <v>261.67</v>
      </c>
      <c r="C86" s="35">
        <v>86.06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85.01</v>
      </c>
      <c r="N86">
        <v>272.51</v>
      </c>
      <c r="O86">
        <v>100.41</v>
      </c>
      <c r="P86">
        <v>3.1</v>
      </c>
      <c r="Q86">
        <v>7.4</v>
      </c>
      <c r="R86" s="94">
        <v>0</v>
      </c>
      <c r="S86" s="94">
        <v>0</v>
      </c>
      <c r="T86" s="94">
        <v>0</v>
      </c>
      <c r="U86">
        <v>3.3</v>
      </c>
      <c r="V86">
        <v>0</v>
      </c>
      <c r="W86">
        <v>2.41</v>
      </c>
      <c r="X86">
        <v>29.5</v>
      </c>
      <c r="Y86">
        <v>9.84</v>
      </c>
      <c r="Z86">
        <v>9.83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9.34</v>
      </c>
      <c r="AH86">
        <v>22.67</v>
      </c>
      <c r="AI86">
        <v>22.67</v>
      </c>
      <c r="AJ86">
        <v>30.28</v>
      </c>
      <c r="AK86">
        <v>0</v>
      </c>
      <c r="AL86">
        <v>0</v>
      </c>
    </row>
    <row r="87" spans="1:38">
      <c r="A87" t="s">
        <v>129</v>
      </c>
      <c r="B87" s="35">
        <v>261.67</v>
      </c>
      <c r="C87" s="35">
        <v>86.06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85.01</v>
      </c>
      <c r="N87">
        <v>272.51</v>
      </c>
      <c r="O87">
        <v>100.41</v>
      </c>
      <c r="P87">
        <v>3.41</v>
      </c>
      <c r="Q87">
        <v>7.4</v>
      </c>
      <c r="R87" s="94">
        <v>0</v>
      </c>
      <c r="S87" s="94">
        <v>0</v>
      </c>
      <c r="T87" s="94">
        <v>0</v>
      </c>
      <c r="U87">
        <v>3.22</v>
      </c>
      <c r="V87">
        <v>0</v>
      </c>
      <c r="W87">
        <v>2.41</v>
      </c>
      <c r="X87">
        <v>29</v>
      </c>
      <c r="Y87">
        <v>9.66</v>
      </c>
      <c r="Z87">
        <v>9.67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9.66</v>
      </c>
      <c r="AH87">
        <v>27.67</v>
      </c>
      <c r="AI87">
        <v>27.67</v>
      </c>
      <c r="AJ87">
        <v>29.77</v>
      </c>
      <c r="AK87">
        <v>0</v>
      </c>
      <c r="AL87">
        <v>0</v>
      </c>
    </row>
    <row r="88" spans="1:38">
      <c r="A88" t="s">
        <v>130</v>
      </c>
      <c r="B88" s="35">
        <v>261.67</v>
      </c>
      <c r="C88" s="35">
        <v>86.06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85.01</v>
      </c>
      <c r="N88">
        <v>272.51</v>
      </c>
      <c r="O88">
        <v>100.41</v>
      </c>
      <c r="P88">
        <v>3.41</v>
      </c>
      <c r="Q88">
        <v>7.4</v>
      </c>
      <c r="R88" s="94">
        <v>0</v>
      </c>
      <c r="S88" s="94">
        <v>0</v>
      </c>
      <c r="T88" s="94">
        <v>0</v>
      </c>
      <c r="U88">
        <v>3.22</v>
      </c>
      <c r="V88">
        <v>0</v>
      </c>
      <c r="W88">
        <v>2.41</v>
      </c>
      <c r="X88">
        <v>28.5</v>
      </c>
      <c r="Y88">
        <v>9.5</v>
      </c>
      <c r="Z88">
        <v>9.5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9.66</v>
      </c>
      <c r="AH88">
        <v>27.33</v>
      </c>
      <c r="AI88">
        <v>27.33</v>
      </c>
      <c r="AJ88">
        <v>29.77</v>
      </c>
      <c r="AK88">
        <v>0</v>
      </c>
      <c r="AL88">
        <v>0</v>
      </c>
    </row>
    <row r="89" spans="1:38">
      <c r="A89" t="s">
        <v>131</v>
      </c>
      <c r="B89" s="35">
        <v>261.67</v>
      </c>
      <c r="C89" s="35">
        <v>86.06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85.01</v>
      </c>
      <c r="N89">
        <v>272.51</v>
      </c>
      <c r="O89">
        <v>100.41</v>
      </c>
      <c r="P89">
        <v>3.41</v>
      </c>
      <c r="Q89">
        <v>7.4</v>
      </c>
      <c r="R89" s="94">
        <v>0</v>
      </c>
      <c r="S89" s="94">
        <v>0</v>
      </c>
      <c r="T89" s="94">
        <v>0</v>
      </c>
      <c r="U89">
        <v>3.68</v>
      </c>
      <c r="V89">
        <v>0</v>
      </c>
      <c r="W89">
        <v>2.41</v>
      </c>
      <c r="X89">
        <v>27.5</v>
      </c>
      <c r="Y89">
        <v>9.16</v>
      </c>
      <c r="Z89">
        <v>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9.34</v>
      </c>
      <c r="AH89">
        <v>27</v>
      </c>
      <c r="AI89">
        <v>27</v>
      </c>
      <c r="AJ89">
        <v>29.77</v>
      </c>
      <c r="AK89">
        <v>0</v>
      </c>
      <c r="AL89">
        <v>0</v>
      </c>
    </row>
    <row r="90" spans="1:38">
      <c r="A90" t="s">
        <v>132</v>
      </c>
      <c r="B90" s="35">
        <v>261.67</v>
      </c>
      <c r="C90" s="35">
        <v>86.06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85.01</v>
      </c>
      <c r="N90">
        <v>272.51</v>
      </c>
      <c r="O90">
        <v>100.41</v>
      </c>
      <c r="P90">
        <v>3.41</v>
      </c>
      <c r="Q90">
        <v>7.4</v>
      </c>
      <c r="R90" s="94">
        <v>0</v>
      </c>
      <c r="S90" s="94">
        <v>0</v>
      </c>
      <c r="T90" s="94">
        <v>0</v>
      </c>
      <c r="U90">
        <v>3.68</v>
      </c>
      <c r="V90">
        <v>0</v>
      </c>
      <c r="W90">
        <v>2.41</v>
      </c>
      <c r="X90">
        <v>27.5</v>
      </c>
      <c r="Y90">
        <v>9.16</v>
      </c>
      <c r="Z90">
        <v>9.17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9.66</v>
      </c>
      <c r="AH90">
        <v>26.67</v>
      </c>
      <c r="AI90">
        <v>26.67</v>
      </c>
      <c r="AJ90">
        <v>29.77</v>
      </c>
      <c r="AK90">
        <v>0</v>
      </c>
      <c r="AL90">
        <v>0</v>
      </c>
    </row>
    <row r="91" spans="1:38">
      <c r="A91" t="s">
        <v>133</v>
      </c>
      <c r="B91" s="35">
        <v>261.67</v>
      </c>
      <c r="C91" s="35">
        <v>86.06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70.27</v>
      </c>
      <c r="N91">
        <v>272.51</v>
      </c>
      <c r="O91">
        <v>100.41</v>
      </c>
      <c r="P91">
        <v>3.41</v>
      </c>
      <c r="Q91">
        <v>7.4</v>
      </c>
      <c r="R91" s="94">
        <v>0</v>
      </c>
      <c r="S91" s="94">
        <v>0</v>
      </c>
      <c r="T91" s="94">
        <v>0</v>
      </c>
      <c r="U91">
        <v>3.53</v>
      </c>
      <c r="V91">
        <v>0</v>
      </c>
      <c r="W91">
        <v>2.41</v>
      </c>
      <c r="X91">
        <v>32.5</v>
      </c>
      <c r="Y91">
        <v>10.84</v>
      </c>
      <c r="Z91">
        <v>10.83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9.66</v>
      </c>
      <c r="AH91">
        <v>29.33</v>
      </c>
      <c r="AI91">
        <v>29.33</v>
      </c>
      <c r="AJ91">
        <v>29.77</v>
      </c>
      <c r="AK91">
        <v>0</v>
      </c>
      <c r="AL91">
        <v>0</v>
      </c>
    </row>
    <row r="92" spans="1:38">
      <c r="A92" t="s">
        <v>134</v>
      </c>
      <c r="B92" s="35">
        <v>261.67</v>
      </c>
      <c r="C92" s="35">
        <v>86.06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70.27</v>
      </c>
      <c r="N92">
        <v>272.51</v>
      </c>
      <c r="O92">
        <v>100.41</v>
      </c>
      <c r="P92">
        <v>3.41</v>
      </c>
      <c r="Q92">
        <v>7.4</v>
      </c>
      <c r="R92" s="94">
        <v>0</v>
      </c>
      <c r="S92" s="94">
        <v>0</v>
      </c>
      <c r="T92" s="94">
        <v>0</v>
      </c>
      <c r="U92">
        <v>3.53</v>
      </c>
      <c r="V92">
        <v>0</v>
      </c>
      <c r="W92">
        <v>2.41</v>
      </c>
      <c r="X92">
        <v>31.5</v>
      </c>
      <c r="Y92">
        <v>10.5</v>
      </c>
      <c r="Z92">
        <v>10.5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</v>
      </c>
      <c r="AH92">
        <v>28.67</v>
      </c>
      <c r="AI92">
        <v>28.67</v>
      </c>
      <c r="AJ92">
        <v>29.77</v>
      </c>
      <c r="AK92">
        <v>0</v>
      </c>
      <c r="AL92">
        <v>0</v>
      </c>
    </row>
    <row r="93" spans="1:38">
      <c r="A93" t="s">
        <v>135</v>
      </c>
      <c r="B93" s="35">
        <v>261.67</v>
      </c>
      <c r="C93" s="35">
        <v>86.06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70.27</v>
      </c>
      <c r="N93">
        <v>272.51</v>
      </c>
      <c r="O93">
        <v>100.41</v>
      </c>
      <c r="P93">
        <v>3.41</v>
      </c>
      <c r="Q93">
        <v>7.4</v>
      </c>
      <c r="R93" s="94">
        <v>0</v>
      </c>
      <c r="S93" s="94">
        <v>0</v>
      </c>
      <c r="T93" s="94">
        <v>0</v>
      </c>
      <c r="U93">
        <v>3.53</v>
      </c>
      <c r="V93">
        <v>0</v>
      </c>
      <c r="W93">
        <v>2.41</v>
      </c>
      <c r="X93">
        <v>39</v>
      </c>
      <c r="Y93">
        <v>13</v>
      </c>
      <c r="Z93">
        <v>13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10.34</v>
      </c>
      <c r="AH93">
        <v>32.67</v>
      </c>
      <c r="AI93">
        <v>32.67</v>
      </c>
      <c r="AJ93">
        <v>29.77</v>
      </c>
      <c r="AK93">
        <v>0</v>
      </c>
      <c r="AL93">
        <v>0</v>
      </c>
    </row>
    <row r="94" spans="1:38">
      <c r="A94" t="s">
        <v>136</v>
      </c>
      <c r="B94" s="35">
        <v>261.67</v>
      </c>
      <c r="C94" s="35">
        <v>86.06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70.27</v>
      </c>
      <c r="N94">
        <v>272.51</v>
      </c>
      <c r="O94">
        <v>100.41</v>
      </c>
      <c r="P94">
        <v>3.41</v>
      </c>
      <c r="Q94">
        <v>7.4</v>
      </c>
      <c r="R94" s="94">
        <v>0</v>
      </c>
      <c r="S94" s="94">
        <v>0</v>
      </c>
      <c r="T94" s="94">
        <v>0</v>
      </c>
      <c r="U94">
        <v>3.53</v>
      </c>
      <c r="V94">
        <v>0</v>
      </c>
      <c r="W94">
        <v>2.41</v>
      </c>
      <c r="X94">
        <v>38.5</v>
      </c>
      <c r="Y94">
        <v>12.84</v>
      </c>
      <c r="Z94">
        <v>12.83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10.66</v>
      </c>
      <c r="AH94">
        <v>32.33</v>
      </c>
      <c r="AI94">
        <v>32.33</v>
      </c>
      <c r="AJ94">
        <v>29.77</v>
      </c>
      <c r="AK94">
        <v>0</v>
      </c>
      <c r="AL94">
        <v>0</v>
      </c>
    </row>
    <row r="95" spans="1:38">
      <c r="A95" t="s">
        <v>137</v>
      </c>
      <c r="B95" s="35">
        <v>261.67</v>
      </c>
      <c r="C95" s="35">
        <v>86.06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70.27</v>
      </c>
      <c r="N95">
        <v>272.51</v>
      </c>
      <c r="O95">
        <v>100.41</v>
      </c>
      <c r="P95">
        <v>2.72</v>
      </c>
      <c r="Q95">
        <v>7.4</v>
      </c>
      <c r="R95" s="94">
        <v>0</v>
      </c>
      <c r="S95" s="94">
        <v>0</v>
      </c>
      <c r="T95" s="94">
        <v>0</v>
      </c>
      <c r="U95">
        <v>3.37</v>
      </c>
      <c r="V95">
        <v>0</v>
      </c>
      <c r="W95">
        <v>2.41</v>
      </c>
      <c r="X95">
        <v>38</v>
      </c>
      <c r="Y95">
        <v>12.66</v>
      </c>
      <c r="Z95">
        <v>12.67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10.66</v>
      </c>
      <c r="AH95">
        <v>38.33</v>
      </c>
      <c r="AI95">
        <v>38.33</v>
      </c>
      <c r="AJ95">
        <v>29.27</v>
      </c>
      <c r="AK95">
        <v>0</v>
      </c>
      <c r="AL95">
        <v>0</v>
      </c>
    </row>
    <row r="96" spans="1:38">
      <c r="A96" t="s">
        <v>138</v>
      </c>
      <c r="B96" s="35">
        <v>261.67</v>
      </c>
      <c r="C96" s="35">
        <v>86.06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70.27</v>
      </c>
      <c r="N96">
        <v>272.51</v>
      </c>
      <c r="O96">
        <v>100.41</v>
      </c>
      <c r="P96">
        <v>2.72</v>
      </c>
      <c r="Q96">
        <v>7.4</v>
      </c>
      <c r="R96" s="94">
        <v>0</v>
      </c>
      <c r="S96" s="94">
        <v>0</v>
      </c>
      <c r="T96" s="94">
        <v>0</v>
      </c>
      <c r="U96">
        <v>3.37</v>
      </c>
      <c r="V96">
        <v>0</v>
      </c>
      <c r="W96">
        <v>2.41</v>
      </c>
      <c r="X96">
        <v>37.5</v>
      </c>
      <c r="Y96">
        <v>12.5</v>
      </c>
      <c r="Z96">
        <v>12.5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11.34</v>
      </c>
      <c r="AH96">
        <v>38.33</v>
      </c>
      <c r="AI96">
        <v>38.33</v>
      </c>
      <c r="AJ96">
        <v>29.27</v>
      </c>
      <c r="AK96">
        <v>0</v>
      </c>
      <c r="AL96">
        <v>0</v>
      </c>
    </row>
    <row r="97" spans="1:50">
      <c r="A97" t="s">
        <v>139</v>
      </c>
      <c r="B97" s="35">
        <v>261.67</v>
      </c>
      <c r="C97" s="35">
        <v>86.06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70.27</v>
      </c>
      <c r="N97">
        <v>272.51</v>
      </c>
      <c r="O97">
        <v>100.41</v>
      </c>
      <c r="P97">
        <v>2.72</v>
      </c>
      <c r="Q97">
        <v>7.4</v>
      </c>
      <c r="R97" s="94">
        <v>0</v>
      </c>
      <c r="S97" s="94">
        <v>0</v>
      </c>
      <c r="T97" s="94">
        <v>0</v>
      </c>
      <c r="U97">
        <v>3.37</v>
      </c>
      <c r="V97">
        <v>0</v>
      </c>
      <c r="W97">
        <v>2.41</v>
      </c>
      <c r="X97">
        <v>37.5</v>
      </c>
      <c r="Y97">
        <v>12.5</v>
      </c>
      <c r="Z97">
        <v>12.5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11.34</v>
      </c>
      <c r="AH97">
        <v>38.33</v>
      </c>
      <c r="AI97">
        <v>38.33</v>
      </c>
      <c r="AJ97">
        <v>29.27</v>
      </c>
      <c r="AK97">
        <v>0</v>
      </c>
      <c r="AL97">
        <v>0</v>
      </c>
    </row>
    <row r="98" spans="1:50">
      <c r="A98" t="s">
        <v>140</v>
      </c>
      <c r="B98" s="35">
        <v>261.67</v>
      </c>
      <c r="C98" s="35">
        <v>86.06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70.27</v>
      </c>
      <c r="N98">
        <v>272.51</v>
      </c>
      <c r="O98">
        <v>100.41</v>
      </c>
      <c r="P98">
        <v>2.72</v>
      </c>
      <c r="Q98">
        <v>7.4</v>
      </c>
      <c r="R98" s="94">
        <v>0</v>
      </c>
      <c r="S98" s="94">
        <v>0</v>
      </c>
      <c r="T98" s="94">
        <v>0</v>
      </c>
      <c r="U98">
        <v>3.37</v>
      </c>
      <c r="V98">
        <v>0</v>
      </c>
      <c r="W98">
        <v>2.41</v>
      </c>
      <c r="X98">
        <v>37.5</v>
      </c>
      <c r="Y98">
        <v>12.5</v>
      </c>
      <c r="Z98">
        <v>12.5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11.34</v>
      </c>
      <c r="AH98">
        <v>38.33</v>
      </c>
      <c r="AI98">
        <v>38.33</v>
      </c>
      <c r="AJ98">
        <v>29.27</v>
      </c>
      <c r="AK98">
        <v>0</v>
      </c>
      <c r="AL98">
        <v>0</v>
      </c>
    </row>
    <row r="99" spans="1:50">
      <c r="A99" t="s">
        <v>141</v>
      </c>
      <c r="B99" s="35">
        <f>SUM(B3:B98)/4000</f>
        <v>5.0341124999999947</v>
      </c>
      <c r="C99" s="35">
        <f t="shared" ref="C99:P99" si="2">SUM(C3:C98)/4000</f>
        <v>1.7134325000000028</v>
      </c>
      <c r="D99" s="94">
        <f t="shared" ref="D99" si="3">SUM(D3:D98)/4000</f>
        <v>1.0176325000000002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0.11659499999999998</v>
      </c>
      <c r="K99" s="38">
        <f t="shared" si="2"/>
        <v>0.11659499999999998</v>
      </c>
      <c r="L99" s="38">
        <f t="shared" si="2"/>
        <v>0.11949000000000004</v>
      </c>
      <c r="M99">
        <f t="shared" si="2"/>
        <v>1.7564950000000028</v>
      </c>
      <c r="N99">
        <f t="shared" si="2"/>
        <v>5.6593124999999933</v>
      </c>
      <c r="O99">
        <f t="shared" si="2"/>
        <v>1.7094825000000009</v>
      </c>
      <c r="P99">
        <f t="shared" si="2"/>
        <v>6.2564999999999926E-2</v>
      </c>
      <c r="Q99">
        <f t="shared" ref="Q99:AF99" si="5">SUM(Q3:Q98)/4000</f>
        <v>0.17574999999999985</v>
      </c>
      <c r="R99" s="94">
        <f t="shared" si="5"/>
        <v>0.34326249999999997</v>
      </c>
      <c r="S99" s="94">
        <f t="shared" si="5"/>
        <v>0.33379249999999999</v>
      </c>
      <c r="T99" s="94">
        <f t="shared" si="5"/>
        <v>0.34057749999999998</v>
      </c>
      <c r="U99">
        <f t="shared" si="5"/>
        <v>6.8494999999999959E-2</v>
      </c>
      <c r="V99">
        <f t="shared" si="5"/>
        <v>0.99356750000000016</v>
      </c>
      <c r="W99">
        <f t="shared" si="5"/>
        <v>5.8039999999999932E-2</v>
      </c>
      <c r="X99">
        <f t="shared" si="5"/>
        <v>0.62762499999999999</v>
      </c>
      <c r="Y99">
        <f t="shared" si="5"/>
        <v>0.20920000000000005</v>
      </c>
      <c r="Z99">
        <f t="shared" si="5"/>
        <v>0.20921250000000002</v>
      </c>
      <c r="AA99">
        <f t="shared" si="5"/>
        <v>1.7262749999999993</v>
      </c>
      <c r="AB99">
        <f t="shared" si="5"/>
        <v>0.34525249999999991</v>
      </c>
      <c r="AC99">
        <f t="shared" si="5"/>
        <v>0.66149999999999998</v>
      </c>
      <c r="AD99">
        <f t="shared" si="5"/>
        <v>0.32050000000000001</v>
      </c>
      <c r="AE99">
        <f t="shared" si="5"/>
        <v>0.64824999999999999</v>
      </c>
      <c r="AF99">
        <f t="shared" si="5"/>
        <v>0.30925000000000002</v>
      </c>
      <c r="AG99">
        <f t="shared" ref="AG99:AM99" si="6">SUM(AG3:AG98)/4000</f>
        <v>0.18141000000000002</v>
      </c>
      <c r="AH99">
        <f t="shared" si="6"/>
        <v>0.47583500000000006</v>
      </c>
      <c r="AI99">
        <f t="shared" si="6"/>
        <v>0.47583500000000006</v>
      </c>
      <c r="AJ99">
        <f t="shared" si="6"/>
        <v>0.66325250000000036</v>
      </c>
      <c r="AK99">
        <f t="shared" si="6"/>
        <v>1.44075</v>
      </c>
      <c r="AL99">
        <f t="shared" si="6"/>
        <v>0.61524999999999996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45592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245.58</v>
      </c>
      <c r="L3">
        <v>9.1000000000000014</v>
      </c>
      <c r="M3">
        <v>61.46</v>
      </c>
      <c r="N3">
        <v>50.269999999999996</v>
      </c>
      <c r="O3">
        <v>71</v>
      </c>
      <c r="P3">
        <v>26.6</v>
      </c>
      <c r="Q3">
        <v>8.7043917213528506</v>
      </c>
      <c r="R3">
        <v>17.95</v>
      </c>
      <c r="S3">
        <v>11.16560927672956</v>
      </c>
      <c r="T3">
        <v>0</v>
      </c>
      <c r="U3">
        <v>58.59</v>
      </c>
      <c r="V3">
        <v>8.81</v>
      </c>
      <c r="W3">
        <v>18.76439344262295</v>
      </c>
      <c r="X3">
        <v>62.77</v>
      </c>
      <c r="Y3">
        <v>0</v>
      </c>
      <c r="Z3">
        <v>0</v>
      </c>
      <c r="AA3">
        <v>0</v>
      </c>
      <c r="AB3">
        <v>0.84757839459864937</v>
      </c>
      <c r="AC3">
        <v>0</v>
      </c>
      <c r="AD3">
        <v>0.55780015140045425</v>
      </c>
      <c r="AE3">
        <v>13.95378803936412</v>
      </c>
      <c r="AF3">
        <v>5.926901622718054</v>
      </c>
      <c r="AG3">
        <v>27.825048000000002</v>
      </c>
      <c r="AH3">
        <v>9.2187548046462489</v>
      </c>
      <c r="AI3">
        <v>0</v>
      </c>
      <c r="AJ3">
        <v>0</v>
      </c>
      <c r="AK3">
        <v>21.97095981087471</v>
      </c>
      <c r="AL3">
        <v>9.1912289156626485</v>
      </c>
      <c r="AM3">
        <v>0</v>
      </c>
      <c r="AN3">
        <v>0</v>
      </c>
      <c r="AO3">
        <v>0</v>
      </c>
      <c r="AP3">
        <v>5.0420160000000003</v>
      </c>
      <c r="AQ3">
        <v>9.9747825396825398</v>
      </c>
      <c r="AR3">
        <v>0.93554076086956484</v>
      </c>
      <c r="AS3">
        <v>1.932441272673209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758.14123475319548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245.58</v>
      </c>
      <c r="L4">
        <v>9.1000000000000014</v>
      </c>
      <c r="M4">
        <v>61.46</v>
      </c>
      <c r="N4">
        <v>50.269999999999996</v>
      </c>
      <c r="O4">
        <v>71</v>
      </c>
      <c r="P4">
        <v>26.6</v>
      </c>
      <c r="Q4">
        <v>8.7043917213528506</v>
      </c>
      <c r="R4">
        <v>17.95</v>
      </c>
      <c r="S4">
        <v>11.16560927672956</v>
      </c>
      <c r="T4">
        <v>0</v>
      </c>
      <c r="U4">
        <v>58.7</v>
      </c>
      <c r="V4">
        <v>8.81</v>
      </c>
      <c r="W4">
        <v>18.76439344262295</v>
      </c>
      <c r="X4">
        <v>62.77</v>
      </c>
      <c r="Y4">
        <v>0</v>
      </c>
      <c r="Z4">
        <v>0</v>
      </c>
      <c r="AA4">
        <v>0</v>
      </c>
      <c r="AB4">
        <v>0.84757839459864937</v>
      </c>
      <c r="AC4">
        <v>0</v>
      </c>
      <c r="AD4">
        <v>0.55780015140045425</v>
      </c>
      <c r="AE4">
        <v>13.95378803936412</v>
      </c>
      <c r="AF4">
        <v>5.926901622718054</v>
      </c>
      <c r="AG4">
        <v>27.825048000000002</v>
      </c>
      <c r="AH4">
        <v>9.2187548046462489</v>
      </c>
      <c r="AI4">
        <v>0</v>
      </c>
      <c r="AJ4">
        <v>0</v>
      </c>
      <c r="AK4">
        <v>21.97095981087471</v>
      </c>
      <c r="AL4">
        <v>19.218024096385541</v>
      </c>
      <c r="AM4">
        <v>0</v>
      </c>
      <c r="AN4">
        <v>0</v>
      </c>
      <c r="AO4">
        <v>0</v>
      </c>
      <c r="AP4">
        <v>5.0420160000000003</v>
      </c>
      <c r="AQ4">
        <v>9.9747825396825398</v>
      </c>
      <c r="AR4">
        <v>0.93554076086956484</v>
      </c>
      <c r="AS4">
        <v>1.932441272673209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768.27802993391833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245.58</v>
      </c>
      <c r="L5">
        <v>9.2002739644441789</v>
      </c>
      <c r="M5">
        <v>61.46</v>
      </c>
      <c r="N5">
        <v>50.269999999999996</v>
      </c>
      <c r="O5">
        <v>71</v>
      </c>
      <c r="P5">
        <v>26.6</v>
      </c>
      <c r="Q5">
        <v>8.7043917213528506</v>
      </c>
      <c r="R5">
        <v>17.95</v>
      </c>
      <c r="S5">
        <v>11.16560927672956</v>
      </c>
      <c r="T5">
        <v>0</v>
      </c>
      <c r="U5">
        <v>58.7</v>
      </c>
      <c r="V5">
        <v>8.81</v>
      </c>
      <c r="W5">
        <v>18.76439344262295</v>
      </c>
      <c r="X5">
        <v>62.77</v>
      </c>
      <c r="Y5">
        <v>0</v>
      </c>
      <c r="Z5">
        <v>0</v>
      </c>
      <c r="AA5">
        <v>0</v>
      </c>
      <c r="AB5">
        <v>0.84757839459864937</v>
      </c>
      <c r="AC5">
        <v>0</v>
      </c>
      <c r="AD5">
        <v>0.55780015140045425</v>
      </c>
      <c r="AE5">
        <v>13.95378803936412</v>
      </c>
      <c r="AF5">
        <v>5.926901622718054</v>
      </c>
      <c r="AG5">
        <v>27.825048000000002</v>
      </c>
      <c r="AH5">
        <v>9.2187548046462489</v>
      </c>
      <c r="AI5">
        <v>0</v>
      </c>
      <c r="AJ5">
        <v>0</v>
      </c>
      <c r="AK5">
        <v>21.97095981087471</v>
      </c>
      <c r="AL5">
        <v>57.079620481927705</v>
      </c>
      <c r="AM5">
        <v>0</v>
      </c>
      <c r="AN5">
        <v>0</v>
      </c>
      <c r="AO5">
        <v>0</v>
      </c>
      <c r="AP5">
        <v>2.9821680000000002</v>
      </c>
      <c r="AQ5">
        <v>9.9747825396825398</v>
      </c>
      <c r="AR5">
        <v>0.93554076086956484</v>
      </c>
      <c r="AS5">
        <v>1.932441272673209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804.18005228390473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245.58</v>
      </c>
      <c r="L6">
        <v>9.0999999999999979</v>
      </c>
      <c r="M6">
        <v>61.46</v>
      </c>
      <c r="N6">
        <v>50.269999999999996</v>
      </c>
      <c r="O6">
        <v>71</v>
      </c>
      <c r="P6">
        <v>26.6</v>
      </c>
      <c r="Q6">
        <v>8.7043917213528506</v>
      </c>
      <c r="R6">
        <v>17.95</v>
      </c>
      <c r="S6">
        <v>11.16560927672956</v>
      </c>
      <c r="T6">
        <v>0</v>
      </c>
      <c r="U6">
        <v>58.7</v>
      </c>
      <c r="V6">
        <v>8.81</v>
      </c>
      <c r="W6">
        <v>18.76439344262295</v>
      </c>
      <c r="X6">
        <v>62.77</v>
      </c>
      <c r="Y6">
        <v>0</v>
      </c>
      <c r="Z6">
        <v>0</v>
      </c>
      <c r="AA6">
        <v>0</v>
      </c>
      <c r="AB6">
        <v>0.84757839459864937</v>
      </c>
      <c r="AC6">
        <v>0</v>
      </c>
      <c r="AD6">
        <v>0.55780015140045425</v>
      </c>
      <c r="AE6">
        <v>13.95378803936412</v>
      </c>
      <c r="AF6">
        <v>5.926901622718054</v>
      </c>
      <c r="AG6">
        <v>27.825048000000002</v>
      </c>
      <c r="AH6">
        <v>9.2187548046462489</v>
      </c>
      <c r="AI6">
        <v>0</v>
      </c>
      <c r="AJ6">
        <v>0</v>
      </c>
      <c r="AK6">
        <v>21.97095981087471</v>
      </c>
      <c r="AL6">
        <v>57.079620481927705</v>
      </c>
      <c r="AM6">
        <v>0</v>
      </c>
      <c r="AN6">
        <v>0</v>
      </c>
      <c r="AO6">
        <v>0</v>
      </c>
      <c r="AP6">
        <v>2.9821680000000002</v>
      </c>
      <c r="AQ6">
        <v>9.9747825396825398</v>
      </c>
      <c r="AR6">
        <v>0.93554076086956484</v>
      </c>
      <c r="AS6">
        <v>1.932441272673209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804.0797783194605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245.58</v>
      </c>
      <c r="L7">
        <v>9.1000000000000014</v>
      </c>
      <c r="M7">
        <v>61.46</v>
      </c>
      <c r="N7">
        <v>50.269999999999996</v>
      </c>
      <c r="O7">
        <v>71</v>
      </c>
      <c r="P7">
        <v>26.6</v>
      </c>
      <c r="Q7">
        <v>8.7043917213528506</v>
      </c>
      <c r="R7">
        <v>17.95</v>
      </c>
      <c r="S7">
        <v>11.16560927672956</v>
      </c>
      <c r="T7">
        <v>0</v>
      </c>
      <c r="U7">
        <v>58.7</v>
      </c>
      <c r="V7">
        <v>8.81</v>
      </c>
      <c r="W7">
        <v>18.76439344262295</v>
      </c>
      <c r="X7">
        <v>62.77</v>
      </c>
      <c r="Y7">
        <v>0</v>
      </c>
      <c r="Z7">
        <v>0</v>
      </c>
      <c r="AA7">
        <v>0</v>
      </c>
      <c r="AB7">
        <v>0.84757839459864937</v>
      </c>
      <c r="AC7">
        <v>0</v>
      </c>
      <c r="AD7">
        <v>0.55780015140045425</v>
      </c>
      <c r="AE7">
        <v>13.95378803936412</v>
      </c>
      <c r="AF7">
        <v>5.926901622718054</v>
      </c>
      <c r="AG7">
        <v>27.825048000000002</v>
      </c>
      <c r="AH7">
        <v>9.2187548046462489</v>
      </c>
      <c r="AI7">
        <v>0</v>
      </c>
      <c r="AJ7">
        <v>0</v>
      </c>
      <c r="AK7">
        <v>21.97095981087471</v>
      </c>
      <c r="AL7">
        <v>57.079620481927705</v>
      </c>
      <c r="AM7">
        <v>0</v>
      </c>
      <c r="AN7">
        <v>0</v>
      </c>
      <c r="AO7">
        <v>0</v>
      </c>
      <c r="AP7">
        <v>2.9821680000000002</v>
      </c>
      <c r="AQ7">
        <v>9.9747825396825398</v>
      </c>
      <c r="AR7">
        <v>0.93554076086956484</v>
      </c>
      <c r="AS7">
        <v>1.932441272673209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804.0797783194605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245.58</v>
      </c>
      <c r="L8">
        <v>9.1</v>
      </c>
      <c r="M8">
        <v>61.46</v>
      </c>
      <c r="N8">
        <v>50.269999999999996</v>
      </c>
      <c r="O8">
        <v>71</v>
      </c>
      <c r="P8">
        <v>26.6</v>
      </c>
      <c r="Q8">
        <v>8.7043917213528506</v>
      </c>
      <c r="R8">
        <v>17.95</v>
      </c>
      <c r="S8">
        <v>11.16560927672956</v>
      </c>
      <c r="T8">
        <v>0</v>
      </c>
      <c r="U8">
        <v>58.7</v>
      </c>
      <c r="V8">
        <v>8.81</v>
      </c>
      <c r="W8">
        <v>18.76439344262295</v>
      </c>
      <c r="X8">
        <v>62.77</v>
      </c>
      <c r="Y8">
        <v>0</v>
      </c>
      <c r="Z8">
        <v>0</v>
      </c>
      <c r="AA8">
        <v>0</v>
      </c>
      <c r="AB8">
        <v>0.84757839459864937</v>
      </c>
      <c r="AC8">
        <v>0</v>
      </c>
      <c r="AD8">
        <v>0.55780015140045425</v>
      </c>
      <c r="AE8">
        <v>13.95378803936412</v>
      </c>
      <c r="AF8">
        <v>5.926901622718054</v>
      </c>
      <c r="AG8">
        <v>27.825048000000002</v>
      </c>
      <c r="AH8">
        <v>9.2187548046462489</v>
      </c>
      <c r="AI8">
        <v>0</v>
      </c>
      <c r="AJ8">
        <v>0</v>
      </c>
      <c r="AK8">
        <v>21.97095981087471</v>
      </c>
      <c r="AL8">
        <v>57.079620481927705</v>
      </c>
      <c r="AM8">
        <v>0</v>
      </c>
      <c r="AN8">
        <v>0</v>
      </c>
      <c r="AO8">
        <v>0</v>
      </c>
      <c r="AP8">
        <v>2.9821680000000002</v>
      </c>
      <c r="AQ8">
        <v>9.9747825396825398</v>
      </c>
      <c r="AR8">
        <v>0.93554076086956484</v>
      </c>
      <c r="AS8">
        <v>1.932441272673209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804.0797783194605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245.58</v>
      </c>
      <c r="L9">
        <v>9.1</v>
      </c>
      <c r="M9">
        <v>61.46</v>
      </c>
      <c r="N9">
        <v>50.269999999999996</v>
      </c>
      <c r="O9">
        <v>71</v>
      </c>
      <c r="P9">
        <v>26.6</v>
      </c>
      <c r="Q9">
        <v>8.7043917213528506</v>
      </c>
      <c r="R9">
        <v>17.95</v>
      </c>
      <c r="S9">
        <v>11.16560927672956</v>
      </c>
      <c r="T9">
        <v>0</v>
      </c>
      <c r="U9">
        <v>58.7</v>
      </c>
      <c r="V9">
        <v>8.81</v>
      </c>
      <c r="W9">
        <v>18.76439344262295</v>
      </c>
      <c r="X9">
        <v>62.77</v>
      </c>
      <c r="Y9">
        <v>0</v>
      </c>
      <c r="Z9">
        <v>0</v>
      </c>
      <c r="AA9">
        <v>0</v>
      </c>
      <c r="AB9">
        <v>0.84757839459864937</v>
      </c>
      <c r="AC9">
        <v>0</v>
      </c>
      <c r="AD9">
        <v>3.856287660862983</v>
      </c>
      <c r="AE9">
        <v>13.95378803936412</v>
      </c>
      <c r="AF9">
        <v>5.926901622718054</v>
      </c>
      <c r="AG9">
        <v>27.825048000000002</v>
      </c>
      <c r="AH9">
        <v>9.2187548046462489</v>
      </c>
      <c r="AI9">
        <v>0</v>
      </c>
      <c r="AJ9">
        <v>0</v>
      </c>
      <c r="AK9">
        <v>21.97095981087471</v>
      </c>
      <c r="AL9">
        <v>19.218024096385541</v>
      </c>
      <c r="AM9">
        <v>0</v>
      </c>
      <c r="AN9">
        <v>0</v>
      </c>
      <c r="AO9">
        <v>0</v>
      </c>
      <c r="AP9">
        <v>3.2500800000000005</v>
      </c>
      <c r="AQ9">
        <v>9.9747825396825398</v>
      </c>
      <c r="AR9">
        <v>0.93554076086956484</v>
      </c>
      <c r="AS9">
        <v>1.932441272673209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769.78458144338094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245.58</v>
      </c>
      <c r="L10">
        <v>9.1</v>
      </c>
      <c r="M10">
        <v>61.46</v>
      </c>
      <c r="N10">
        <v>50.269999999999996</v>
      </c>
      <c r="O10">
        <v>71</v>
      </c>
      <c r="P10">
        <v>26.6</v>
      </c>
      <c r="Q10">
        <v>8.7043917213528506</v>
      </c>
      <c r="R10">
        <v>17.95</v>
      </c>
      <c r="S10">
        <v>11.16560927672956</v>
      </c>
      <c r="T10">
        <v>0</v>
      </c>
      <c r="U10">
        <v>58.7</v>
      </c>
      <c r="V10">
        <v>8.81</v>
      </c>
      <c r="W10">
        <v>18.76439344262295</v>
      </c>
      <c r="X10">
        <v>62.77</v>
      </c>
      <c r="Y10">
        <v>0</v>
      </c>
      <c r="Z10">
        <v>0</v>
      </c>
      <c r="AA10">
        <v>0</v>
      </c>
      <c r="AB10">
        <v>0.84757839459864937</v>
      </c>
      <c r="AC10">
        <v>0</v>
      </c>
      <c r="AD10">
        <v>3.856287660862983</v>
      </c>
      <c r="AE10">
        <v>13.95378803936412</v>
      </c>
      <c r="AF10">
        <v>5.926901622718054</v>
      </c>
      <c r="AG10">
        <v>27.825048000000002</v>
      </c>
      <c r="AH10">
        <v>9.2187548046462489</v>
      </c>
      <c r="AI10">
        <v>0</v>
      </c>
      <c r="AJ10">
        <v>0</v>
      </c>
      <c r="AK10">
        <v>21.97095981087471</v>
      </c>
      <c r="AL10">
        <v>9.1912289156626485</v>
      </c>
      <c r="AM10">
        <v>0</v>
      </c>
      <c r="AN10">
        <v>0</v>
      </c>
      <c r="AO10">
        <v>0</v>
      </c>
      <c r="AP10">
        <v>3.2500800000000005</v>
      </c>
      <c r="AQ10">
        <v>9.9747825396825398</v>
      </c>
      <c r="AR10">
        <v>0.93554076086956484</v>
      </c>
      <c r="AS10">
        <v>1.932441272673209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759.7577862626581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250.19</v>
      </c>
      <c r="L11">
        <v>9.1</v>
      </c>
      <c r="M11">
        <v>61.46</v>
      </c>
      <c r="N11">
        <v>50.269999999999996</v>
      </c>
      <c r="O11">
        <v>71</v>
      </c>
      <c r="P11">
        <v>26.6</v>
      </c>
      <c r="Q11">
        <v>8.7100000000000009</v>
      </c>
      <c r="R11">
        <v>17.950000000000003</v>
      </c>
      <c r="S11">
        <v>11.17</v>
      </c>
      <c r="T11">
        <v>0</v>
      </c>
      <c r="U11">
        <v>58.7</v>
      </c>
      <c r="V11">
        <v>8.81</v>
      </c>
      <c r="W11">
        <v>18.76439344262295</v>
      </c>
      <c r="X11">
        <v>62.77</v>
      </c>
      <c r="Y11">
        <v>0</v>
      </c>
      <c r="Z11">
        <v>0</v>
      </c>
      <c r="AA11">
        <v>0</v>
      </c>
      <c r="AB11">
        <v>0.84757839459864937</v>
      </c>
      <c r="AC11">
        <v>0</v>
      </c>
      <c r="AD11">
        <v>3.856287660862983</v>
      </c>
      <c r="AE11">
        <v>6.9746979560938698</v>
      </c>
      <c r="AF11">
        <v>5.926901622718054</v>
      </c>
      <c r="AG11">
        <v>27.825048000000002</v>
      </c>
      <c r="AH11">
        <v>9.2187548046462489</v>
      </c>
      <c r="AI11">
        <v>0</v>
      </c>
      <c r="AJ11">
        <v>0</v>
      </c>
      <c r="AK11">
        <v>21.97095981087471</v>
      </c>
      <c r="AL11">
        <v>1.6785929432013769</v>
      </c>
      <c r="AM11">
        <v>0</v>
      </c>
      <c r="AN11">
        <v>0</v>
      </c>
      <c r="AO11">
        <v>0</v>
      </c>
      <c r="AP11">
        <v>5.0420160000000003</v>
      </c>
      <c r="AQ11">
        <v>9.9747825396825398</v>
      </c>
      <c r="AR11">
        <v>0.93554076086956484</v>
      </c>
      <c r="AS11">
        <v>1.932441272673209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751.6779952088441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245.58999999999995</v>
      </c>
      <c r="L12">
        <v>9.1</v>
      </c>
      <c r="M12">
        <v>61.46</v>
      </c>
      <c r="N12">
        <v>50.269999999999996</v>
      </c>
      <c r="O12">
        <v>71</v>
      </c>
      <c r="P12">
        <v>26.6</v>
      </c>
      <c r="Q12">
        <v>8.7100000000000009</v>
      </c>
      <c r="R12">
        <v>17.950000000000003</v>
      </c>
      <c r="S12">
        <v>11.17</v>
      </c>
      <c r="T12">
        <v>0</v>
      </c>
      <c r="U12">
        <v>58.7</v>
      </c>
      <c r="V12">
        <v>8.81</v>
      </c>
      <c r="W12">
        <v>18.76439344262295</v>
      </c>
      <c r="X12">
        <v>62.77</v>
      </c>
      <c r="Y12">
        <v>0</v>
      </c>
      <c r="Z12">
        <v>0</v>
      </c>
      <c r="AA12">
        <v>0</v>
      </c>
      <c r="AB12">
        <v>0.84757839459864937</v>
      </c>
      <c r="AC12">
        <v>0</v>
      </c>
      <c r="AD12">
        <v>3.856287660862983</v>
      </c>
      <c r="AE12">
        <v>6.9746979560938698</v>
      </c>
      <c r="AF12">
        <v>5.926901622718054</v>
      </c>
      <c r="AG12">
        <v>27.825048000000002</v>
      </c>
      <c r="AH12">
        <v>0</v>
      </c>
      <c r="AI12">
        <v>0</v>
      </c>
      <c r="AJ12">
        <v>0</v>
      </c>
      <c r="AK12">
        <v>21.97095981087471</v>
      </c>
      <c r="AL12">
        <v>1.6785929432013769</v>
      </c>
      <c r="AM12">
        <v>0</v>
      </c>
      <c r="AN12">
        <v>0</v>
      </c>
      <c r="AO12">
        <v>0</v>
      </c>
      <c r="AP12">
        <v>5.0420160000000003</v>
      </c>
      <c r="AQ12">
        <v>9.9747825396825398</v>
      </c>
      <c r="AR12">
        <v>0.93554076086956484</v>
      </c>
      <c r="AS12">
        <v>1.932441272673209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737.85924040419786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245.58999999999995</v>
      </c>
      <c r="L13">
        <v>9.1000000000000014</v>
      </c>
      <c r="M13">
        <v>61.46</v>
      </c>
      <c r="N13">
        <v>50.269999999999996</v>
      </c>
      <c r="O13">
        <v>71</v>
      </c>
      <c r="P13">
        <v>26.6</v>
      </c>
      <c r="Q13">
        <v>8.7058310991957093</v>
      </c>
      <c r="R13">
        <v>17.95</v>
      </c>
      <c r="S13">
        <v>11.17</v>
      </c>
      <c r="T13">
        <v>0</v>
      </c>
      <c r="U13">
        <v>58.7</v>
      </c>
      <c r="V13">
        <v>8.81</v>
      </c>
      <c r="W13">
        <v>18.764984059511161</v>
      </c>
      <c r="X13">
        <v>62.77</v>
      </c>
      <c r="Y13">
        <v>0</v>
      </c>
      <c r="Z13">
        <v>0</v>
      </c>
      <c r="AA13">
        <v>0</v>
      </c>
      <c r="AB13">
        <v>0.84757839459864937</v>
      </c>
      <c r="AC13">
        <v>0</v>
      </c>
      <c r="AD13">
        <v>3.856287660862983</v>
      </c>
      <c r="AE13">
        <v>6.9746979560938698</v>
      </c>
      <c r="AF13">
        <v>5.926901622718054</v>
      </c>
      <c r="AG13">
        <v>27.825048000000002</v>
      </c>
      <c r="AH13">
        <v>0</v>
      </c>
      <c r="AI13">
        <v>0</v>
      </c>
      <c r="AJ13">
        <v>0</v>
      </c>
      <c r="AK13">
        <v>21.97095981087471</v>
      </c>
      <c r="AL13">
        <v>1.6785929432013769</v>
      </c>
      <c r="AM13">
        <v>0</v>
      </c>
      <c r="AN13">
        <v>0</v>
      </c>
      <c r="AO13">
        <v>0</v>
      </c>
      <c r="AP13">
        <v>2.9821680000000002</v>
      </c>
      <c r="AQ13">
        <v>9.9747825396825398</v>
      </c>
      <c r="AR13">
        <v>0.93554076086956484</v>
      </c>
      <c r="AS13">
        <v>1.932441272673209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735.79581412028176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245.58999999999995</v>
      </c>
      <c r="L14">
        <v>9.1</v>
      </c>
      <c r="M14">
        <v>61.46</v>
      </c>
      <c r="N14">
        <v>50.269999999999996</v>
      </c>
      <c r="O14">
        <v>71</v>
      </c>
      <c r="P14">
        <v>26.6</v>
      </c>
      <c r="Q14">
        <v>8.7058310991957093</v>
      </c>
      <c r="R14">
        <v>17.95</v>
      </c>
      <c r="S14">
        <v>11.17</v>
      </c>
      <c r="T14">
        <v>0</v>
      </c>
      <c r="U14">
        <v>58.7</v>
      </c>
      <c r="V14">
        <v>8.81</v>
      </c>
      <c r="W14">
        <v>18.764984059511161</v>
      </c>
      <c r="X14">
        <v>62.77</v>
      </c>
      <c r="Y14">
        <v>0</v>
      </c>
      <c r="Z14">
        <v>0</v>
      </c>
      <c r="AA14">
        <v>0</v>
      </c>
      <c r="AB14">
        <v>0.84757839459864937</v>
      </c>
      <c r="AC14">
        <v>0</v>
      </c>
      <c r="AD14">
        <v>3.856287660862983</v>
      </c>
      <c r="AE14">
        <v>6.9746979560938698</v>
      </c>
      <c r="AF14">
        <v>5.926901622718054</v>
      </c>
      <c r="AG14">
        <v>27.825048000000002</v>
      </c>
      <c r="AH14">
        <v>0</v>
      </c>
      <c r="AI14">
        <v>0</v>
      </c>
      <c r="AJ14">
        <v>0</v>
      </c>
      <c r="AK14">
        <v>21.97095981087471</v>
      </c>
      <c r="AL14">
        <v>1.6785929432013769</v>
      </c>
      <c r="AM14">
        <v>0</v>
      </c>
      <c r="AN14">
        <v>0</v>
      </c>
      <c r="AO14">
        <v>0</v>
      </c>
      <c r="AP14">
        <v>2.9821680000000002</v>
      </c>
      <c r="AQ14">
        <v>9.9747825396825398</v>
      </c>
      <c r="AR14">
        <v>0.93554076086956484</v>
      </c>
      <c r="AS14">
        <v>1.932441272673209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735.79581412028176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245.58999999999995</v>
      </c>
      <c r="L15">
        <v>9.1</v>
      </c>
      <c r="M15">
        <v>61.46</v>
      </c>
      <c r="N15">
        <v>50.269999999999996</v>
      </c>
      <c r="O15">
        <v>71</v>
      </c>
      <c r="P15">
        <v>26.6</v>
      </c>
      <c r="Q15">
        <v>8.7058310991957093</v>
      </c>
      <c r="R15">
        <v>17.95</v>
      </c>
      <c r="S15">
        <v>11.17</v>
      </c>
      <c r="T15">
        <v>0</v>
      </c>
      <c r="U15">
        <v>58.7</v>
      </c>
      <c r="V15">
        <v>8.81</v>
      </c>
      <c r="W15">
        <v>18.764984059511161</v>
      </c>
      <c r="X15">
        <v>62.77</v>
      </c>
      <c r="Y15">
        <v>0</v>
      </c>
      <c r="Z15">
        <v>0</v>
      </c>
      <c r="AA15">
        <v>0</v>
      </c>
      <c r="AB15">
        <v>0.84757839459864937</v>
      </c>
      <c r="AC15">
        <v>0</v>
      </c>
      <c r="AD15">
        <v>3.856287660862983</v>
      </c>
      <c r="AE15">
        <v>6.9746979560938698</v>
      </c>
      <c r="AF15">
        <v>5.926901622718054</v>
      </c>
      <c r="AG15">
        <v>27.825048000000002</v>
      </c>
      <c r="AH15">
        <v>0</v>
      </c>
      <c r="AI15">
        <v>0</v>
      </c>
      <c r="AJ15">
        <v>0</v>
      </c>
      <c r="AK15">
        <v>21.97095981087471</v>
      </c>
      <c r="AL15">
        <v>1.6785929432013769</v>
      </c>
      <c r="AM15">
        <v>0</v>
      </c>
      <c r="AN15">
        <v>0</v>
      </c>
      <c r="AO15">
        <v>0</v>
      </c>
      <c r="AP15">
        <v>2.9821680000000002</v>
      </c>
      <c r="AQ15">
        <v>9.9747825396825398</v>
      </c>
      <c r="AR15">
        <v>0.93554076086956484</v>
      </c>
      <c r="AS15">
        <v>1.932441272673209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735.79581412028176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245.58999999999995</v>
      </c>
      <c r="L16">
        <v>9.1</v>
      </c>
      <c r="M16">
        <v>61.46</v>
      </c>
      <c r="N16">
        <v>50.269999999999996</v>
      </c>
      <c r="O16">
        <v>71</v>
      </c>
      <c r="P16">
        <v>26.6</v>
      </c>
      <c r="Q16">
        <v>8.7058310991957093</v>
      </c>
      <c r="R16">
        <v>17.95</v>
      </c>
      <c r="S16">
        <v>11.17</v>
      </c>
      <c r="T16">
        <v>0</v>
      </c>
      <c r="U16">
        <v>58.7</v>
      </c>
      <c r="V16">
        <v>8.81</v>
      </c>
      <c r="W16">
        <v>18.764984059511161</v>
      </c>
      <c r="X16">
        <v>62.77</v>
      </c>
      <c r="Y16">
        <v>0</v>
      </c>
      <c r="Z16">
        <v>0</v>
      </c>
      <c r="AA16">
        <v>0</v>
      </c>
      <c r="AB16">
        <v>0.84757839459864937</v>
      </c>
      <c r="AC16">
        <v>0</v>
      </c>
      <c r="AD16">
        <v>3.856287660862983</v>
      </c>
      <c r="AE16">
        <v>6.9746979560938698</v>
      </c>
      <c r="AF16">
        <v>5.926901622718054</v>
      </c>
      <c r="AG16">
        <v>27.825048000000002</v>
      </c>
      <c r="AH16">
        <v>0</v>
      </c>
      <c r="AI16">
        <v>0</v>
      </c>
      <c r="AJ16">
        <v>0</v>
      </c>
      <c r="AK16">
        <v>21.97095981087471</v>
      </c>
      <c r="AL16">
        <v>1.6785929432013769</v>
      </c>
      <c r="AM16">
        <v>0</v>
      </c>
      <c r="AN16">
        <v>0</v>
      </c>
      <c r="AO16">
        <v>0</v>
      </c>
      <c r="AP16">
        <v>2.9821680000000002</v>
      </c>
      <c r="AQ16">
        <v>9.9747825396825398</v>
      </c>
      <c r="AR16">
        <v>0.93554076086956484</v>
      </c>
      <c r="AS16">
        <v>1.932441272673209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735.79581412028176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245.58999999999995</v>
      </c>
      <c r="L17">
        <v>9.1</v>
      </c>
      <c r="M17">
        <v>61.46</v>
      </c>
      <c r="N17">
        <v>50.269999999999996</v>
      </c>
      <c r="O17">
        <v>71</v>
      </c>
      <c r="P17">
        <v>26.6</v>
      </c>
      <c r="Q17">
        <v>8.7058310991957093</v>
      </c>
      <c r="R17">
        <v>17.95</v>
      </c>
      <c r="S17">
        <v>11.17</v>
      </c>
      <c r="T17">
        <v>0</v>
      </c>
      <c r="U17">
        <v>58.7</v>
      </c>
      <c r="V17">
        <v>8.81</v>
      </c>
      <c r="W17">
        <v>18.764984059511161</v>
      </c>
      <c r="X17">
        <v>62.77</v>
      </c>
      <c r="Y17">
        <v>0</v>
      </c>
      <c r="Z17">
        <v>0</v>
      </c>
      <c r="AA17">
        <v>0</v>
      </c>
      <c r="AB17">
        <v>0.84757839459864937</v>
      </c>
      <c r="AC17">
        <v>0</v>
      </c>
      <c r="AD17">
        <v>3.856287660862983</v>
      </c>
      <c r="AE17">
        <v>6.9746979560938698</v>
      </c>
      <c r="AF17">
        <v>5.926901622718054</v>
      </c>
      <c r="AG17">
        <v>27.825048000000002</v>
      </c>
      <c r="AH17">
        <v>0</v>
      </c>
      <c r="AI17">
        <v>0</v>
      </c>
      <c r="AJ17">
        <v>0</v>
      </c>
      <c r="AK17">
        <v>21.97095981087471</v>
      </c>
      <c r="AL17">
        <v>1.6785929432013769</v>
      </c>
      <c r="AM17">
        <v>0</v>
      </c>
      <c r="AN17">
        <v>0</v>
      </c>
      <c r="AO17">
        <v>0</v>
      </c>
      <c r="AP17">
        <v>2.9821680000000002</v>
      </c>
      <c r="AQ17">
        <v>9.9747825396825398</v>
      </c>
      <c r="AR17">
        <v>0.93554076086956484</v>
      </c>
      <c r="AS17">
        <v>1.932441272673209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735.79581412028176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245.58999999999995</v>
      </c>
      <c r="L18">
        <v>9.1</v>
      </c>
      <c r="M18">
        <v>61.46</v>
      </c>
      <c r="N18">
        <v>50.269999999999996</v>
      </c>
      <c r="O18">
        <v>71</v>
      </c>
      <c r="P18">
        <v>26.6</v>
      </c>
      <c r="Q18">
        <v>8.7058310991957093</v>
      </c>
      <c r="R18">
        <v>17.95</v>
      </c>
      <c r="S18">
        <v>11.17</v>
      </c>
      <c r="T18">
        <v>0</v>
      </c>
      <c r="U18">
        <v>58.7</v>
      </c>
      <c r="V18">
        <v>8.81</v>
      </c>
      <c r="W18">
        <v>18.764984059511161</v>
      </c>
      <c r="X18">
        <v>62.77</v>
      </c>
      <c r="Y18">
        <v>0</v>
      </c>
      <c r="Z18">
        <v>0</v>
      </c>
      <c r="AA18">
        <v>0</v>
      </c>
      <c r="AB18">
        <v>0.84757839459864937</v>
      </c>
      <c r="AC18">
        <v>0</v>
      </c>
      <c r="AD18">
        <v>3.856287660862983</v>
      </c>
      <c r="AE18">
        <v>6.9746979560938698</v>
      </c>
      <c r="AF18">
        <v>5.926901622718054</v>
      </c>
      <c r="AG18">
        <v>27.825048000000002</v>
      </c>
      <c r="AH18">
        <v>9.2187548046462489</v>
      </c>
      <c r="AI18">
        <v>0</v>
      </c>
      <c r="AJ18">
        <v>0</v>
      </c>
      <c r="AK18">
        <v>21.97095981087471</v>
      </c>
      <c r="AL18">
        <v>1.6785929432013769</v>
      </c>
      <c r="AM18">
        <v>0</v>
      </c>
      <c r="AN18">
        <v>0</v>
      </c>
      <c r="AO18">
        <v>0</v>
      </c>
      <c r="AP18">
        <v>2.9821680000000002</v>
      </c>
      <c r="AQ18">
        <v>9.9747825396825398</v>
      </c>
      <c r="AR18">
        <v>0.93554076086956484</v>
      </c>
      <c r="AS18">
        <v>1.932441272673209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745.01456892492797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245.58999999999995</v>
      </c>
      <c r="L19">
        <v>9.1</v>
      </c>
      <c r="M19">
        <v>61.46</v>
      </c>
      <c r="N19">
        <v>50.269999999999996</v>
      </c>
      <c r="O19">
        <v>71</v>
      </c>
      <c r="P19">
        <v>26.6</v>
      </c>
      <c r="Q19">
        <v>8.7058310991957093</v>
      </c>
      <c r="R19">
        <v>17.95</v>
      </c>
      <c r="S19">
        <v>11.17</v>
      </c>
      <c r="T19">
        <v>0</v>
      </c>
      <c r="U19">
        <v>58.7</v>
      </c>
      <c r="V19">
        <v>8.81</v>
      </c>
      <c r="W19">
        <v>18.764984059511161</v>
      </c>
      <c r="X19">
        <v>62.77</v>
      </c>
      <c r="Y19">
        <v>0</v>
      </c>
      <c r="Z19">
        <v>0</v>
      </c>
      <c r="AA19">
        <v>0</v>
      </c>
      <c r="AB19">
        <v>0.84757839459864937</v>
      </c>
      <c r="AC19">
        <v>0</v>
      </c>
      <c r="AD19">
        <v>3.856287660862983</v>
      </c>
      <c r="AE19">
        <v>6.9746979560938698</v>
      </c>
      <c r="AF19">
        <v>5.926901622718054</v>
      </c>
      <c r="AG19">
        <v>27.825048000000002</v>
      </c>
      <c r="AH19">
        <v>9.2187548046462489</v>
      </c>
      <c r="AI19">
        <v>0</v>
      </c>
      <c r="AJ19">
        <v>0</v>
      </c>
      <c r="AK19">
        <v>21.97095981087471</v>
      </c>
      <c r="AL19">
        <v>1.6785929432013769</v>
      </c>
      <c r="AM19">
        <v>0</v>
      </c>
      <c r="AN19">
        <v>0</v>
      </c>
      <c r="AO19">
        <v>0</v>
      </c>
      <c r="AP19">
        <v>2.9821680000000002</v>
      </c>
      <c r="AQ19">
        <v>9.9747825396825398</v>
      </c>
      <c r="AR19">
        <v>0.93554076086956484</v>
      </c>
      <c r="AS19">
        <v>1.932441272673209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745.01456892492797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245.58999999999995</v>
      </c>
      <c r="L20">
        <v>9.1</v>
      </c>
      <c r="M20">
        <v>61.46</v>
      </c>
      <c r="N20">
        <v>50.269999999999996</v>
      </c>
      <c r="O20">
        <v>71</v>
      </c>
      <c r="P20">
        <v>26.6</v>
      </c>
      <c r="Q20">
        <v>8.7058310991957093</v>
      </c>
      <c r="R20">
        <v>17.95</v>
      </c>
      <c r="S20">
        <v>11.17</v>
      </c>
      <c r="T20">
        <v>0</v>
      </c>
      <c r="U20">
        <v>58.7</v>
      </c>
      <c r="V20">
        <v>8.81</v>
      </c>
      <c r="W20">
        <v>18.764984059511161</v>
      </c>
      <c r="X20">
        <v>62.77</v>
      </c>
      <c r="Y20">
        <v>0</v>
      </c>
      <c r="Z20">
        <v>0</v>
      </c>
      <c r="AA20">
        <v>0</v>
      </c>
      <c r="AB20">
        <v>0.84757839459864937</v>
      </c>
      <c r="AC20">
        <v>0</v>
      </c>
      <c r="AD20">
        <v>3.856287660862983</v>
      </c>
      <c r="AE20">
        <v>6.9746979560938698</v>
      </c>
      <c r="AF20">
        <v>5.926901622718054</v>
      </c>
      <c r="AG20">
        <v>27.825048000000002</v>
      </c>
      <c r="AH20">
        <v>9.2187548046462489</v>
      </c>
      <c r="AI20">
        <v>0</v>
      </c>
      <c r="AJ20">
        <v>0</v>
      </c>
      <c r="AK20">
        <v>21.97095981087471</v>
      </c>
      <c r="AL20">
        <v>1.6785929432013769</v>
      </c>
      <c r="AM20">
        <v>0</v>
      </c>
      <c r="AN20">
        <v>0</v>
      </c>
      <c r="AO20">
        <v>0</v>
      </c>
      <c r="AP20">
        <v>2.9821680000000002</v>
      </c>
      <c r="AQ20">
        <v>9.9747825396825398</v>
      </c>
      <c r="AR20">
        <v>0.93554076086956484</v>
      </c>
      <c r="AS20">
        <v>1.932441272673209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745.01456892492797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245.58999999999995</v>
      </c>
      <c r="L21">
        <v>9.1</v>
      </c>
      <c r="M21">
        <v>61.46</v>
      </c>
      <c r="N21">
        <v>50.269999999999996</v>
      </c>
      <c r="O21">
        <v>71</v>
      </c>
      <c r="P21">
        <v>26.6</v>
      </c>
      <c r="Q21">
        <v>8.7058310991957093</v>
      </c>
      <c r="R21">
        <v>17.95</v>
      </c>
      <c r="S21">
        <v>11.17</v>
      </c>
      <c r="T21">
        <v>0</v>
      </c>
      <c r="U21">
        <v>58.7</v>
      </c>
      <c r="V21">
        <v>8.8099999999999987</v>
      </c>
      <c r="W21">
        <v>18.760000000000002</v>
      </c>
      <c r="X21">
        <v>62.77</v>
      </c>
      <c r="Y21">
        <v>0</v>
      </c>
      <c r="Z21">
        <v>0</v>
      </c>
      <c r="AA21">
        <v>0</v>
      </c>
      <c r="AB21">
        <v>0.84757839459864937</v>
      </c>
      <c r="AC21">
        <v>0</v>
      </c>
      <c r="AD21">
        <v>3.856287660862983</v>
      </c>
      <c r="AE21">
        <v>13.95378803936412</v>
      </c>
      <c r="AF21">
        <v>5.926901622718054</v>
      </c>
      <c r="AG21">
        <v>27.825048000000002</v>
      </c>
      <c r="AH21">
        <v>9.2187548046462489</v>
      </c>
      <c r="AI21">
        <v>0</v>
      </c>
      <c r="AJ21">
        <v>0</v>
      </c>
      <c r="AK21">
        <v>21.97095981087471</v>
      </c>
      <c r="AL21">
        <v>1.6785929432013769</v>
      </c>
      <c r="AM21">
        <v>0</v>
      </c>
      <c r="AN21">
        <v>0</v>
      </c>
      <c r="AO21">
        <v>0</v>
      </c>
      <c r="AP21">
        <v>2.9821680000000002</v>
      </c>
      <c r="AQ21">
        <v>9.9747825396825398</v>
      </c>
      <c r="AR21">
        <v>0.93554076086956484</v>
      </c>
      <c r="AS21">
        <v>1.932441272673209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751.98867494868705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245.58999999999995</v>
      </c>
      <c r="L22">
        <v>9.1</v>
      </c>
      <c r="M22">
        <v>61.46</v>
      </c>
      <c r="N22">
        <v>50.269999999999996</v>
      </c>
      <c r="O22">
        <v>71</v>
      </c>
      <c r="P22">
        <v>26.6</v>
      </c>
      <c r="Q22">
        <v>8.7058310991957093</v>
      </c>
      <c r="R22">
        <v>17.95</v>
      </c>
      <c r="S22">
        <v>11.17</v>
      </c>
      <c r="T22">
        <v>0</v>
      </c>
      <c r="U22">
        <v>58.7</v>
      </c>
      <c r="V22">
        <v>8.8099999999999987</v>
      </c>
      <c r="W22">
        <v>18.760000000000002</v>
      </c>
      <c r="X22">
        <v>62.77</v>
      </c>
      <c r="Y22">
        <v>0</v>
      </c>
      <c r="Z22">
        <v>0</v>
      </c>
      <c r="AA22">
        <v>0</v>
      </c>
      <c r="AB22">
        <v>0.84757839459864937</v>
      </c>
      <c r="AC22">
        <v>0</v>
      </c>
      <c r="AD22">
        <v>3.856287660862983</v>
      </c>
      <c r="AE22">
        <v>13.95378803936412</v>
      </c>
      <c r="AF22">
        <v>5.926901622718054</v>
      </c>
      <c r="AG22">
        <v>27.825048000000002</v>
      </c>
      <c r="AH22">
        <v>9.2187548046462489</v>
      </c>
      <c r="AI22">
        <v>0</v>
      </c>
      <c r="AJ22">
        <v>0</v>
      </c>
      <c r="AK22">
        <v>21.97095981087471</v>
      </c>
      <c r="AL22">
        <v>1.6785929432013769</v>
      </c>
      <c r="AM22">
        <v>0</v>
      </c>
      <c r="AN22">
        <v>0</v>
      </c>
      <c r="AO22">
        <v>0</v>
      </c>
      <c r="AP22">
        <v>2.9821680000000002</v>
      </c>
      <c r="AQ22">
        <v>9.9747825396825398</v>
      </c>
      <c r="AR22">
        <v>0.93554076086956484</v>
      </c>
      <c r="AS22">
        <v>1.932441272673209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751.98867494868705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245.58999999999995</v>
      </c>
      <c r="L23">
        <v>9.1</v>
      </c>
      <c r="M23">
        <v>61.46</v>
      </c>
      <c r="N23">
        <v>50.269999999999996</v>
      </c>
      <c r="O23">
        <v>71</v>
      </c>
      <c r="P23">
        <v>26.6</v>
      </c>
      <c r="Q23">
        <v>8.7058310991957093</v>
      </c>
      <c r="R23">
        <v>17.95</v>
      </c>
      <c r="S23">
        <v>11.17</v>
      </c>
      <c r="T23">
        <v>0</v>
      </c>
      <c r="U23">
        <v>58.7</v>
      </c>
      <c r="V23">
        <v>8.81</v>
      </c>
      <c r="W23">
        <v>17.334392902408112</v>
      </c>
      <c r="X23">
        <v>62.77</v>
      </c>
      <c r="Y23">
        <v>0</v>
      </c>
      <c r="Z23">
        <v>0</v>
      </c>
      <c r="AA23">
        <v>0</v>
      </c>
      <c r="AB23">
        <v>0.84757839459864937</v>
      </c>
      <c r="AC23">
        <v>0</v>
      </c>
      <c r="AD23">
        <v>3.856287660862983</v>
      </c>
      <c r="AE23">
        <v>20.924093868281606</v>
      </c>
      <c r="AF23">
        <v>5.926901622718054</v>
      </c>
      <c r="AG23">
        <v>27.825048000000002</v>
      </c>
      <c r="AH23">
        <v>18.042231890179512</v>
      </c>
      <c r="AI23">
        <v>0</v>
      </c>
      <c r="AJ23">
        <v>0</v>
      </c>
      <c r="AK23">
        <v>21.97095981087471</v>
      </c>
      <c r="AL23">
        <v>1.6785929432013769</v>
      </c>
      <c r="AM23">
        <v>0</v>
      </c>
      <c r="AN23">
        <v>0</v>
      </c>
      <c r="AO23">
        <v>0</v>
      </c>
      <c r="AP23">
        <v>2.9821680000000002</v>
      </c>
      <c r="AQ23">
        <v>9.9747825396825398</v>
      </c>
      <c r="AR23">
        <v>0.93554076086956484</v>
      </c>
      <c r="AS23">
        <v>1.932441272673209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766.35685076554603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245.58999999999995</v>
      </c>
      <c r="L24">
        <v>9.1</v>
      </c>
      <c r="M24">
        <v>61.46</v>
      </c>
      <c r="N24">
        <v>50.269999999999996</v>
      </c>
      <c r="O24">
        <v>71</v>
      </c>
      <c r="P24">
        <v>26.6</v>
      </c>
      <c r="Q24">
        <v>8.7058310991957093</v>
      </c>
      <c r="R24">
        <v>17.95</v>
      </c>
      <c r="S24">
        <v>11.17</v>
      </c>
      <c r="T24">
        <v>0</v>
      </c>
      <c r="U24">
        <v>58.7</v>
      </c>
      <c r="V24">
        <v>8.81</v>
      </c>
      <c r="W24">
        <v>18.76439344262295</v>
      </c>
      <c r="X24">
        <v>62.77</v>
      </c>
      <c r="Y24">
        <v>0</v>
      </c>
      <c r="Z24">
        <v>0.46553272727272721</v>
      </c>
      <c r="AA24">
        <v>0</v>
      </c>
      <c r="AB24">
        <v>0.84757839459864937</v>
      </c>
      <c r="AC24">
        <v>4.0979024658394847</v>
      </c>
      <c r="AD24">
        <v>3.856287660862983</v>
      </c>
      <c r="AE24">
        <v>20.924093868281606</v>
      </c>
      <c r="AF24">
        <v>5.926901622718054</v>
      </c>
      <c r="AG24">
        <v>27.825048000000002</v>
      </c>
      <c r="AH24">
        <v>29.702924604012665</v>
      </c>
      <c r="AI24">
        <v>0</v>
      </c>
      <c r="AJ24">
        <v>0</v>
      </c>
      <c r="AK24">
        <v>21.97095981087471</v>
      </c>
      <c r="AL24">
        <v>1.6785929432013769</v>
      </c>
      <c r="AM24">
        <v>0</v>
      </c>
      <c r="AN24">
        <v>0</v>
      </c>
      <c r="AO24">
        <v>0</v>
      </c>
      <c r="AP24">
        <v>2.9821680000000002</v>
      </c>
      <c r="AQ24">
        <v>9.9747825396825398</v>
      </c>
      <c r="AR24">
        <v>0.93554076086956484</v>
      </c>
      <c r="AS24">
        <v>1.932441272673209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784.01097921270616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245.58999999999995</v>
      </c>
      <c r="L25">
        <v>9.1</v>
      </c>
      <c r="M25">
        <v>61.46</v>
      </c>
      <c r="N25">
        <v>50.269999999999996</v>
      </c>
      <c r="O25">
        <v>71</v>
      </c>
      <c r="P25">
        <v>26.6</v>
      </c>
      <c r="Q25">
        <v>8.7058310991957093</v>
      </c>
      <c r="R25">
        <v>17.95</v>
      </c>
      <c r="S25">
        <v>11.17</v>
      </c>
      <c r="T25">
        <v>0</v>
      </c>
      <c r="U25">
        <v>58.7</v>
      </c>
      <c r="V25">
        <v>8.81</v>
      </c>
      <c r="W25">
        <v>18.76439344262295</v>
      </c>
      <c r="X25">
        <v>62.77</v>
      </c>
      <c r="Y25">
        <v>0</v>
      </c>
      <c r="Z25">
        <v>2.7580618181818175</v>
      </c>
      <c r="AA25">
        <v>0</v>
      </c>
      <c r="AB25">
        <v>1.6951567891972987</v>
      </c>
      <c r="AC25">
        <v>4.0979024658394847</v>
      </c>
      <c r="AD25">
        <v>7.7169674489023476</v>
      </c>
      <c r="AE25">
        <v>20.924093868281606</v>
      </c>
      <c r="AF25">
        <v>5.926901622718054</v>
      </c>
      <c r="AG25">
        <v>27.825048000000002</v>
      </c>
      <c r="AH25">
        <v>36.075679831045406</v>
      </c>
      <c r="AI25">
        <v>0</v>
      </c>
      <c r="AJ25">
        <v>0</v>
      </c>
      <c r="AK25">
        <v>21.97095981087471</v>
      </c>
      <c r="AL25">
        <v>1.6785929432013769</v>
      </c>
      <c r="AM25">
        <v>0</v>
      </c>
      <c r="AN25">
        <v>0</v>
      </c>
      <c r="AO25">
        <v>0</v>
      </c>
      <c r="AP25">
        <v>2.9821680000000002</v>
      </c>
      <c r="AQ25">
        <v>9.9747825396825398</v>
      </c>
      <c r="AR25">
        <v>0.93554076086956484</v>
      </c>
      <c r="AS25">
        <v>1.932441272673209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797.38452171328595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245.58999999999995</v>
      </c>
      <c r="L26">
        <v>9.1</v>
      </c>
      <c r="M26">
        <v>61.46</v>
      </c>
      <c r="N26">
        <v>50.269999999999996</v>
      </c>
      <c r="O26">
        <v>71</v>
      </c>
      <c r="P26">
        <v>26.6</v>
      </c>
      <c r="Q26">
        <v>8.7058310991957093</v>
      </c>
      <c r="R26">
        <v>17.95</v>
      </c>
      <c r="S26">
        <v>11.17</v>
      </c>
      <c r="T26">
        <v>0</v>
      </c>
      <c r="U26">
        <v>58.7</v>
      </c>
      <c r="V26">
        <v>8.81</v>
      </c>
      <c r="W26">
        <v>18.76439344262295</v>
      </c>
      <c r="X26">
        <v>62.77</v>
      </c>
      <c r="Y26">
        <v>0</v>
      </c>
      <c r="Z26">
        <v>2.7580618181818175</v>
      </c>
      <c r="AA26">
        <v>5.0161265822784822</v>
      </c>
      <c r="AB26">
        <v>5.0810787696924224</v>
      </c>
      <c r="AC26">
        <v>8.1958049316789694</v>
      </c>
      <c r="AD26">
        <v>11.634744890234671</v>
      </c>
      <c r="AE26">
        <v>20.924093868281606</v>
      </c>
      <c r="AF26">
        <v>5.926901622718054</v>
      </c>
      <c r="AG26">
        <v>27.825048000000002</v>
      </c>
      <c r="AH26">
        <v>48.10529841605068</v>
      </c>
      <c r="AI26">
        <v>1.0804289080911231</v>
      </c>
      <c r="AJ26">
        <v>0</v>
      </c>
      <c r="AK26">
        <v>21.97095981087471</v>
      </c>
      <c r="AL26">
        <v>1.6785929432013769</v>
      </c>
      <c r="AM26">
        <v>0</v>
      </c>
      <c r="AN26">
        <v>0</v>
      </c>
      <c r="AO26">
        <v>0</v>
      </c>
      <c r="AP26">
        <v>2.9821680000000002</v>
      </c>
      <c r="AQ26">
        <v>9.9747825396825398</v>
      </c>
      <c r="AR26">
        <v>0.93554076086956484</v>
      </c>
      <c r="AS26">
        <v>1.932441272673209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826.91229767632774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200</v>
      </c>
      <c r="L27">
        <v>9.1</v>
      </c>
      <c r="M27">
        <v>61.46</v>
      </c>
      <c r="N27">
        <v>50.269999999999996</v>
      </c>
      <c r="O27">
        <v>71</v>
      </c>
      <c r="P27">
        <v>26.6</v>
      </c>
      <c r="Q27">
        <v>8.7058310991957093</v>
      </c>
      <c r="R27">
        <v>17.95</v>
      </c>
      <c r="S27">
        <v>11.17</v>
      </c>
      <c r="T27">
        <v>0</v>
      </c>
      <c r="U27">
        <v>60.901538850284268</v>
      </c>
      <c r="V27">
        <v>8.81</v>
      </c>
      <c r="W27">
        <v>18.76439344262295</v>
      </c>
      <c r="X27">
        <v>62.77</v>
      </c>
      <c r="Y27">
        <v>0</v>
      </c>
      <c r="Z27">
        <v>8.2785772727272722</v>
      </c>
      <c r="AA27">
        <v>5.9473164556962033</v>
      </c>
      <c r="AB27">
        <v>16.723204801200296</v>
      </c>
      <c r="AC27">
        <v>12.302491754358408</v>
      </c>
      <c r="AD27">
        <v>15.939029523088571</v>
      </c>
      <c r="AE27">
        <v>20.924093868281606</v>
      </c>
      <c r="AF27">
        <v>13.17782454361055</v>
      </c>
      <c r="AG27">
        <v>27.825048000000002</v>
      </c>
      <c r="AH27">
        <v>59.40584920802533</v>
      </c>
      <c r="AI27">
        <v>2.1564658287509815</v>
      </c>
      <c r="AJ27">
        <v>0</v>
      </c>
      <c r="AK27">
        <v>21.97095981087471</v>
      </c>
      <c r="AL27">
        <v>9.1912289156626485</v>
      </c>
      <c r="AM27">
        <v>0</v>
      </c>
      <c r="AN27">
        <v>0</v>
      </c>
      <c r="AO27">
        <v>0</v>
      </c>
      <c r="AP27">
        <v>5.0420160000000003</v>
      </c>
      <c r="AQ27">
        <v>20.795238095238098</v>
      </c>
      <c r="AR27">
        <v>0.93554076086956484</v>
      </c>
      <c r="AS27">
        <v>1.932441272673209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850.04908950316019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154.21</v>
      </c>
      <c r="L28">
        <v>9.1</v>
      </c>
      <c r="M28">
        <v>61.46</v>
      </c>
      <c r="N28">
        <v>50.269999999999996</v>
      </c>
      <c r="O28">
        <v>71</v>
      </c>
      <c r="P28">
        <v>26.6</v>
      </c>
      <c r="Q28">
        <v>8.7058310991957093</v>
      </c>
      <c r="R28">
        <v>17.95</v>
      </c>
      <c r="S28">
        <v>11.17</v>
      </c>
      <c r="T28">
        <v>0</v>
      </c>
      <c r="U28">
        <v>60.901538850284268</v>
      </c>
      <c r="V28">
        <v>8.81</v>
      </c>
      <c r="W28">
        <v>18.76439344262295</v>
      </c>
      <c r="X28">
        <v>62.77</v>
      </c>
      <c r="Y28">
        <v>0</v>
      </c>
      <c r="Z28">
        <v>8.2785772727272722</v>
      </c>
      <c r="AA28">
        <v>5.9473164556962033</v>
      </c>
      <c r="AB28">
        <v>16.723204801200296</v>
      </c>
      <c r="AC28">
        <v>12.302491754358408</v>
      </c>
      <c r="AD28">
        <v>15.939029523088571</v>
      </c>
      <c r="AE28">
        <v>20.924093868281606</v>
      </c>
      <c r="AF28">
        <v>13.17782454361055</v>
      </c>
      <c r="AG28">
        <v>27.825048000000002</v>
      </c>
      <c r="AH28">
        <v>59.40584920802533</v>
      </c>
      <c r="AI28">
        <v>14.010439905734481</v>
      </c>
      <c r="AJ28">
        <v>0</v>
      </c>
      <c r="AK28">
        <v>21.97095981087471</v>
      </c>
      <c r="AL28">
        <v>57.079620481927705</v>
      </c>
      <c r="AM28">
        <v>0</v>
      </c>
      <c r="AN28">
        <v>0</v>
      </c>
      <c r="AO28">
        <v>0</v>
      </c>
      <c r="AP28">
        <v>5.0420160000000003</v>
      </c>
      <c r="AQ28">
        <v>20.795238095238098</v>
      </c>
      <c r="AR28">
        <v>1.4011150362318836</v>
      </c>
      <c r="AS28">
        <v>1.932441272673209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864.46702942177137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138.48000000000002</v>
      </c>
      <c r="L29">
        <v>9.1</v>
      </c>
      <c r="M29">
        <v>61.46</v>
      </c>
      <c r="N29">
        <v>50.269999999999996</v>
      </c>
      <c r="O29">
        <v>71</v>
      </c>
      <c r="P29">
        <v>26.6</v>
      </c>
      <c r="Q29">
        <v>8.7058310991957093</v>
      </c>
      <c r="R29">
        <v>17.95</v>
      </c>
      <c r="S29">
        <v>11.17</v>
      </c>
      <c r="T29">
        <v>0</v>
      </c>
      <c r="U29">
        <v>60.901538850284268</v>
      </c>
      <c r="V29">
        <v>8.81</v>
      </c>
      <c r="W29">
        <v>18.76439344262295</v>
      </c>
      <c r="X29">
        <v>62.77</v>
      </c>
      <c r="Y29">
        <v>0</v>
      </c>
      <c r="Z29">
        <v>8.2785772727272722</v>
      </c>
      <c r="AA29">
        <v>5.9473164556962033</v>
      </c>
      <c r="AB29">
        <v>16.723204801200296</v>
      </c>
      <c r="AC29">
        <v>12.302491754358408</v>
      </c>
      <c r="AD29">
        <v>15.939029523088571</v>
      </c>
      <c r="AE29">
        <v>20.924093868281606</v>
      </c>
      <c r="AF29">
        <v>13.17782454361055</v>
      </c>
      <c r="AG29">
        <v>27.825048000000002</v>
      </c>
      <c r="AH29">
        <v>59.40584920802533</v>
      </c>
      <c r="AI29">
        <v>14.010439905734481</v>
      </c>
      <c r="AJ29">
        <v>0</v>
      </c>
      <c r="AK29">
        <v>21.97095981087471</v>
      </c>
      <c r="AL29">
        <v>57.079620481927705</v>
      </c>
      <c r="AM29">
        <v>0</v>
      </c>
      <c r="AN29">
        <v>0</v>
      </c>
      <c r="AO29">
        <v>0</v>
      </c>
      <c r="AP29">
        <v>3.7946880000000003</v>
      </c>
      <c r="AQ29">
        <v>20.795238095238098</v>
      </c>
      <c r="AR29">
        <v>16.589377717391297</v>
      </c>
      <c r="AS29">
        <v>1.932441272673209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862.67796410293067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144.57000000000002</v>
      </c>
      <c r="L30">
        <v>9.1</v>
      </c>
      <c r="M30">
        <v>61.46</v>
      </c>
      <c r="N30">
        <v>50.269999999999996</v>
      </c>
      <c r="O30">
        <v>71</v>
      </c>
      <c r="P30">
        <v>26.6</v>
      </c>
      <c r="Q30">
        <v>8.7058310991957093</v>
      </c>
      <c r="R30">
        <v>17.95</v>
      </c>
      <c r="S30">
        <v>11.17</v>
      </c>
      <c r="T30">
        <v>0</v>
      </c>
      <c r="U30">
        <v>60.901538850284268</v>
      </c>
      <c r="V30">
        <v>8.81</v>
      </c>
      <c r="W30">
        <v>18.76439344262295</v>
      </c>
      <c r="X30">
        <v>62.77</v>
      </c>
      <c r="Y30">
        <v>0</v>
      </c>
      <c r="Z30">
        <v>8.2785772727272722</v>
      </c>
      <c r="AA30">
        <v>5.9473164556962033</v>
      </c>
      <c r="AB30">
        <v>16.723204801200296</v>
      </c>
      <c r="AC30">
        <v>12.302491754358408</v>
      </c>
      <c r="AD30">
        <v>15.939029523088571</v>
      </c>
      <c r="AE30">
        <v>20.924093868281606</v>
      </c>
      <c r="AF30">
        <v>13.17782454361055</v>
      </c>
      <c r="AG30">
        <v>27.825048000000002</v>
      </c>
      <c r="AH30">
        <v>59.40584920802533</v>
      </c>
      <c r="AI30">
        <v>14.010439905734481</v>
      </c>
      <c r="AJ30">
        <v>0</v>
      </c>
      <c r="AK30">
        <v>21.97095981087471</v>
      </c>
      <c r="AL30">
        <v>57.079620481927705</v>
      </c>
      <c r="AM30">
        <v>0</v>
      </c>
      <c r="AN30">
        <v>0</v>
      </c>
      <c r="AO30">
        <v>0</v>
      </c>
      <c r="AP30">
        <v>3.7946880000000003</v>
      </c>
      <c r="AQ30">
        <v>20.497173015873017</v>
      </c>
      <c r="AR30">
        <v>16.589377717391297</v>
      </c>
      <c r="AS30">
        <v>1.932441272673209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868.46989902356563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154.21</v>
      </c>
      <c r="L31">
        <v>9.1</v>
      </c>
      <c r="M31">
        <v>61.46</v>
      </c>
      <c r="N31">
        <v>50.269999999999996</v>
      </c>
      <c r="O31">
        <v>71</v>
      </c>
      <c r="P31">
        <v>26.6</v>
      </c>
      <c r="Q31">
        <v>8.7058310991957093</v>
      </c>
      <c r="R31">
        <v>17.95</v>
      </c>
      <c r="S31">
        <v>11.17</v>
      </c>
      <c r="T31">
        <v>0</v>
      </c>
      <c r="U31">
        <v>60.901538850284268</v>
      </c>
      <c r="V31">
        <v>8.81</v>
      </c>
      <c r="W31">
        <v>18.76439344262295</v>
      </c>
      <c r="X31">
        <v>62.77</v>
      </c>
      <c r="Y31">
        <v>0</v>
      </c>
      <c r="Z31">
        <v>2.7580618181818175</v>
      </c>
      <c r="AA31">
        <v>5.0161265822784822</v>
      </c>
      <c r="AB31">
        <v>5.0810787696924224</v>
      </c>
      <c r="AC31">
        <v>8.1958049316789694</v>
      </c>
      <c r="AD31">
        <v>11.634744890234671</v>
      </c>
      <c r="AE31">
        <v>13.95378803936412</v>
      </c>
      <c r="AF31">
        <v>5.926901622718054</v>
      </c>
      <c r="AG31">
        <v>27.825048000000002</v>
      </c>
      <c r="AH31">
        <v>49.506338331573382</v>
      </c>
      <c r="AI31">
        <v>14.010439905734481</v>
      </c>
      <c r="AJ31">
        <v>0</v>
      </c>
      <c r="AK31">
        <v>21.97095981087471</v>
      </c>
      <c r="AL31">
        <v>57.079620481927705</v>
      </c>
      <c r="AM31">
        <v>0</v>
      </c>
      <c r="AN31">
        <v>0</v>
      </c>
      <c r="AO31">
        <v>0</v>
      </c>
      <c r="AP31">
        <v>2.9821680000000002</v>
      </c>
      <c r="AQ31">
        <v>9.9747825396825398</v>
      </c>
      <c r="AR31">
        <v>1.4011150362318836</v>
      </c>
      <c r="AS31">
        <v>1.932441272673209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800.96118342494958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199.60000000000002</v>
      </c>
      <c r="L32">
        <v>9.1</v>
      </c>
      <c r="M32">
        <v>61.46</v>
      </c>
      <c r="N32">
        <v>50.269999999999996</v>
      </c>
      <c r="O32">
        <v>71</v>
      </c>
      <c r="P32">
        <v>26.6</v>
      </c>
      <c r="Q32">
        <v>8.7058310991957093</v>
      </c>
      <c r="R32">
        <v>17.95</v>
      </c>
      <c r="S32">
        <v>11.17</v>
      </c>
      <c r="T32">
        <v>0</v>
      </c>
      <c r="U32">
        <v>60.901538850284268</v>
      </c>
      <c r="V32">
        <v>8.81</v>
      </c>
      <c r="W32">
        <v>18.76439344262295</v>
      </c>
      <c r="X32">
        <v>62.77</v>
      </c>
      <c r="Y32">
        <v>0</v>
      </c>
      <c r="Z32">
        <v>2.7580618181818175</v>
      </c>
      <c r="AA32">
        <v>0</v>
      </c>
      <c r="AB32">
        <v>5.0810787696924224</v>
      </c>
      <c r="AC32">
        <v>4.0979024658394847</v>
      </c>
      <c r="AD32">
        <v>7.7169674489023476</v>
      </c>
      <c r="AE32">
        <v>13.95378803936412</v>
      </c>
      <c r="AF32">
        <v>5.926901622718054</v>
      </c>
      <c r="AG32">
        <v>27.825048000000002</v>
      </c>
      <c r="AH32">
        <v>49.506338331573382</v>
      </c>
      <c r="AI32">
        <v>14.010439905734481</v>
      </c>
      <c r="AJ32">
        <v>0</v>
      </c>
      <c r="AK32">
        <v>21.97095981087471</v>
      </c>
      <c r="AL32">
        <v>19.218024096385541</v>
      </c>
      <c r="AM32">
        <v>0</v>
      </c>
      <c r="AN32">
        <v>0</v>
      </c>
      <c r="AO32">
        <v>0</v>
      </c>
      <c r="AP32">
        <v>2.9821680000000002</v>
      </c>
      <c r="AQ32">
        <v>0</v>
      </c>
      <c r="AR32">
        <v>0.93554076086956484</v>
      </c>
      <c r="AS32">
        <v>1.932441272673209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785.01742373491209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202.4</v>
      </c>
      <c r="L33">
        <v>9.1</v>
      </c>
      <c r="M33">
        <v>61.46</v>
      </c>
      <c r="N33">
        <v>50.269999999999996</v>
      </c>
      <c r="O33">
        <v>71</v>
      </c>
      <c r="P33">
        <v>26.6</v>
      </c>
      <c r="Q33">
        <v>8.7058310991957093</v>
      </c>
      <c r="R33">
        <v>17.95</v>
      </c>
      <c r="S33">
        <v>11.17</v>
      </c>
      <c r="T33">
        <v>0</v>
      </c>
      <c r="U33">
        <v>60.901538850284268</v>
      </c>
      <c r="V33">
        <v>8.81</v>
      </c>
      <c r="W33">
        <v>18.76439344262295</v>
      </c>
      <c r="X33">
        <v>62.77</v>
      </c>
      <c r="Y33">
        <v>0</v>
      </c>
      <c r="Z33">
        <v>2.7580618181818175</v>
      </c>
      <c r="AA33">
        <v>0</v>
      </c>
      <c r="AB33">
        <v>5.0810787696924224</v>
      </c>
      <c r="AC33">
        <v>4.0979024658394847</v>
      </c>
      <c r="AD33">
        <v>3.856287660862983</v>
      </c>
      <c r="AE33">
        <v>13.95378803936412</v>
      </c>
      <c r="AF33">
        <v>5.926901622718054</v>
      </c>
      <c r="AG33">
        <v>27.825048000000002</v>
      </c>
      <c r="AH33">
        <v>39.602435480464621</v>
      </c>
      <c r="AI33">
        <v>14.010439905734481</v>
      </c>
      <c r="AJ33">
        <v>0</v>
      </c>
      <c r="AK33">
        <v>21.97095981087471</v>
      </c>
      <c r="AL33">
        <v>9.1912289156626485</v>
      </c>
      <c r="AM33">
        <v>0</v>
      </c>
      <c r="AN33">
        <v>0</v>
      </c>
      <c r="AO33">
        <v>0</v>
      </c>
      <c r="AP33">
        <v>2.9821680000000002</v>
      </c>
      <c r="AQ33">
        <v>0</v>
      </c>
      <c r="AR33">
        <v>0.93554076086956484</v>
      </c>
      <c r="AS33">
        <v>1.932441272673209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764.0260459150411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221.67157686754314</v>
      </c>
      <c r="L34">
        <v>9.1</v>
      </c>
      <c r="M34">
        <v>61.46</v>
      </c>
      <c r="N34">
        <v>50.269999999999996</v>
      </c>
      <c r="O34">
        <v>71</v>
      </c>
      <c r="P34">
        <v>26.6</v>
      </c>
      <c r="Q34">
        <v>8.7058310991957093</v>
      </c>
      <c r="R34">
        <v>17.95</v>
      </c>
      <c r="S34">
        <v>11.17</v>
      </c>
      <c r="T34">
        <v>0</v>
      </c>
      <c r="U34">
        <v>60.901538850284268</v>
      </c>
      <c r="V34">
        <v>8.81</v>
      </c>
      <c r="W34">
        <v>18.76439344262295</v>
      </c>
      <c r="X34">
        <v>62.77</v>
      </c>
      <c r="Y34">
        <v>0</v>
      </c>
      <c r="Z34">
        <v>2.7580618181818175</v>
      </c>
      <c r="AA34">
        <v>0</v>
      </c>
      <c r="AB34">
        <v>5.0810787696924224</v>
      </c>
      <c r="AC34">
        <v>4.0979024658394847</v>
      </c>
      <c r="AD34">
        <v>0.55780015140045425</v>
      </c>
      <c r="AE34">
        <v>13.95378803936412</v>
      </c>
      <c r="AF34">
        <v>5.926901622718054</v>
      </c>
      <c r="AG34">
        <v>27.825048000000002</v>
      </c>
      <c r="AH34">
        <v>29.702924604012665</v>
      </c>
      <c r="AI34">
        <v>2.1564658287509815</v>
      </c>
      <c r="AJ34">
        <v>0</v>
      </c>
      <c r="AK34">
        <v>21.97095981087471</v>
      </c>
      <c r="AL34">
        <v>9.1912289156626485</v>
      </c>
      <c r="AM34">
        <v>0</v>
      </c>
      <c r="AN34">
        <v>0</v>
      </c>
      <c r="AO34">
        <v>0</v>
      </c>
      <c r="AP34">
        <v>2.9821680000000002</v>
      </c>
      <c r="AQ34">
        <v>0</v>
      </c>
      <c r="AR34">
        <v>0.93554076086956484</v>
      </c>
      <c r="AS34">
        <v>1.932441272673209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758.24565031968632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221.67157686754314</v>
      </c>
      <c r="L35">
        <v>9.1</v>
      </c>
      <c r="M35">
        <v>61.46</v>
      </c>
      <c r="N35">
        <v>50.269999999999996</v>
      </c>
      <c r="O35">
        <v>71</v>
      </c>
      <c r="P35">
        <v>26.6</v>
      </c>
      <c r="Q35">
        <v>8.7058310991957093</v>
      </c>
      <c r="R35">
        <v>17.95</v>
      </c>
      <c r="S35">
        <v>11.17</v>
      </c>
      <c r="T35">
        <v>0</v>
      </c>
      <c r="U35">
        <v>60.901538850284268</v>
      </c>
      <c r="V35">
        <v>8.81</v>
      </c>
      <c r="W35">
        <v>18.76439344262295</v>
      </c>
      <c r="X35">
        <v>62.77</v>
      </c>
      <c r="Y35">
        <v>0</v>
      </c>
      <c r="Z35">
        <v>2.7580618181818175</v>
      </c>
      <c r="AA35">
        <v>0</v>
      </c>
      <c r="AB35">
        <v>1.0144591147786945</v>
      </c>
      <c r="AC35">
        <v>4.0979024658394847</v>
      </c>
      <c r="AD35">
        <v>0</v>
      </c>
      <c r="AE35">
        <v>13.95378803936412</v>
      </c>
      <c r="AF35">
        <v>5.926901622718054</v>
      </c>
      <c r="AG35">
        <v>27.825048000000002</v>
      </c>
      <c r="AH35">
        <v>19.759493980992605</v>
      </c>
      <c r="AI35">
        <v>1.0804289080911231</v>
      </c>
      <c r="AJ35">
        <v>0</v>
      </c>
      <c r="AK35">
        <v>21.97095981087471</v>
      </c>
      <c r="AL35">
        <v>9.1912289156626485</v>
      </c>
      <c r="AM35">
        <v>0</v>
      </c>
      <c r="AN35">
        <v>0</v>
      </c>
      <c r="AO35">
        <v>0</v>
      </c>
      <c r="AP35">
        <v>2.9821680000000002</v>
      </c>
      <c r="AQ35">
        <v>0</v>
      </c>
      <c r="AR35">
        <v>0.93554076086956484</v>
      </c>
      <c r="AS35">
        <v>1.932441272673209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742.60176296969212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212.04000000000002</v>
      </c>
      <c r="L36">
        <v>9.1</v>
      </c>
      <c r="M36">
        <v>61.46</v>
      </c>
      <c r="N36">
        <v>50.269999999999996</v>
      </c>
      <c r="O36">
        <v>71</v>
      </c>
      <c r="P36">
        <v>26.6</v>
      </c>
      <c r="Q36">
        <v>8.7058310991957093</v>
      </c>
      <c r="R36">
        <v>17.95</v>
      </c>
      <c r="S36">
        <v>11.17</v>
      </c>
      <c r="T36">
        <v>0</v>
      </c>
      <c r="U36">
        <v>60.901538850284268</v>
      </c>
      <c r="V36">
        <v>8.81</v>
      </c>
      <c r="W36">
        <v>18.76439344262295</v>
      </c>
      <c r="X36">
        <v>62.77</v>
      </c>
      <c r="Y36">
        <v>0</v>
      </c>
      <c r="Z36">
        <v>2.7580618181818175</v>
      </c>
      <c r="AA36">
        <v>0</v>
      </c>
      <c r="AB36">
        <v>1.0144591147786945</v>
      </c>
      <c r="AC36">
        <v>4.0979024658394847</v>
      </c>
      <c r="AD36">
        <v>0</v>
      </c>
      <c r="AE36">
        <v>13.95378803936412</v>
      </c>
      <c r="AF36">
        <v>5.926901622718054</v>
      </c>
      <c r="AG36">
        <v>27.825048000000002</v>
      </c>
      <c r="AH36">
        <v>16.838830834213304</v>
      </c>
      <c r="AI36">
        <v>0</v>
      </c>
      <c r="AJ36">
        <v>0</v>
      </c>
      <c r="AK36">
        <v>21.97095981087471</v>
      </c>
      <c r="AL36">
        <v>9.1912289156626485</v>
      </c>
      <c r="AM36">
        <v>0</v>
      </c>
      <c r="AN36">
        <v>0</v>
      </c>
      <c r="AO36">
        <v>0</v>
      </c>
      <c r="AP36">
        <v>2.9821680000000002</v>
      </c>
      <c r="AQ36">
        <v>0</v>
      </c>
      <c r="AR36">
        <v>0.93554076086956484</v>
      </c>
      <c r="AS36">
        <v>1.932441272673209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728.96909404727865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211.77</v>
      </c>
      <c r="L37">
        <v>9.1</v>
      </c>
      <c r="M37">
        <v>61.46</v>
      </c>
      <c r="N37">
        <v>50.269999999999996</v>
      </c>
      <c r="O37">
        <v>71</v>
      </c>
      <c r="P37">
        <v>26.6</v>
      </c>
      <c r="Q37">
        <v>8.7058310991957093</v>
      </c>
      <c r="R37">
        <v>17.95</v>
      </c>
      <c r="S37">
        <v>11.17</v>
      </c>
      <c r="T37">
        <v>0</v>
      </c>
      <c r="U37">
        <v>60.901538850284268</v>
      </c>
      <c r="V37">
        <v>8.81</v>
      </c>
      <c r="W37">
        <v>18.76439344262295</v>
      </c>
      <c r="X37">
        <v>62.77</v>
      </c>
      <c r="Y37">
        <v>0</v>
      </c>
      <c r="Z37">
        <v>0</v>
      </c>
      <c r="AA37">
        <v>0</v>
      </c>
      <c r="AB37">
        <v>1.0144591147786945</v>
      </c>
      <c r="AC37">
        <v>4.0979024658394847</v>
      </c>
      <c r="AD37">
        <v>0</v>
      </c>
      <c r="AE37">
        <v>13.95378803936412</v>
      </c>
      <c r="AF37">
        <v>5.926901622718054</v>
      </c>
      <c r="AG37">
        <v>27.825048000000002</v>
      </c>
      <c r="AH37">
        <v>16.838830834213304</v>
      </c>
      <c r="AI37">
        <v>0</v>
      </c>
      <c r="AJ37">
        <v>0</v>
      </c>
      <c r="AK37">
        <v>21.97095981087471</v>
      </c>
      <c r="AL37">
        <v>9.1912289156626485</v>
      </c>
      <c r="AM37">
        <v>0</v>
      </c>
      <c r="AN37">
        <v>0</v>
      </c>
      <c r="AO37">
        <v>0</v>
      </c>
      <c r="AP37">
        <v>2.9821680000000002</v>
      </c>
      <c r="AQ37">
        <v>0</v>
      </c>
      <c r="AR37">
        <v>1.4011150362318836</v>
      </c>
      <c r="AS37">
        <v>1.932441272673209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726.40660650445909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202.14000000000001</v>
      </c>
      <c r="L38">
        <v>9.1</v>
      </c>
      <c r="M38">
        <v>61.46</v>
      </c>
      <c r="N38">
        <v>50.269999999999996</v>
      </c>
      <c r="O38">
        <v>71</v>
      </c>
      <c r="P38">
        <v>26.6</v>
      </c>
      <c r="Q38">
        <v>8.7058310991957093</v>
      </c>
      <c r="R38">
        <v>17.95</v>
      </c>
      <c r="S38">
        <v>11.17</v>
      </c>
      <c r="T38">
        <v>0</v>
      </c>
      <c r="U38">
        <v>60.901538850284268</v>
      </c>
      <c r="V38">
        <v>8.81</v>
      </c>
      <c r="W38">
        <v>18.76439344262295</v>
      </c>
      <c r="X38">
        <v>62.77</v>
      </c>
      <c r="Y38">
        <v>0</v>
      </c>
      <c r="Z38">
        <v>0</v>
      </c>
      <c r="AA38">
        <v>0</v>
      </c>
      <c r="AB38">
        <v>1.0144591147786945</v>
      </c>
      <c r="AC38">
        <v>4.0979024658394847</v>
      </c>
      <c r="AD38">
        <v>0</v>
      </c>
      <c r="AE38">
        <v>13.95378803936412</v>
      </c>
      <c r="AF38">
        <v>5.926901622718054</v>
      </c>
      <c r="AG38">
        <v>27.825048000000002</v>
      </c>
      <c r="AH38">
        <v>16.838830834213304</v>
      </c>
      <c r="AI38">
        <v>0</v>
      </c>
      <c r="AJ38">
        <v>0</v>
      </c>
      <c r="AK38">
        <v>21.97095981087471</v>
      </c>
      <c r="AL38">
        <v>9.1912289156626485</v>
      </c>
      <c r="AM38">
        <v>0</v>
      </c>
      <c r="AN38">
        <v>0</v>
      </c>
      <c r="AO38">
        <v>0</v>
      </c>
      <c r="AP38">
        <v>2.9821680000000002</v>
      </c>
      <c r="AQ38">
        <v>0</v>
      </c>
      <c r="AR38">
        <v>16.589377717391297</v>
      </c>
      <c r="AS38">
        <v>1.932441272673209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731.96486918561845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173.48193032234056</v>
      </c>
      <c r="L39">
        <v>9.1</v>
      </c>
      <c r="M39">
        <v>61.46</v>
      </c>
      <c r="N39">
        <v>50.269999999999996</v>
      </c>
      <c r="O39">
        <v>71</v>
      </c>
      <c r="P39">
        <v>26.6</v>
      </c>
      <c r="Q39">
        <v>8.7058310991957093</v>
      </c>
      <c r="R39">
        <v>17.95</v>
      </c>
      <c r="S39">
        <v>11.17</v>
      </c>
      <c r="T39">
        <v>0</v>
      </c>
      <c r="U39">
        <v>60.901538850284268</v>
      </c>
      <c r="V39">
        <v>8.81</v>
      </c>
      <c r="W39">
        <v>18.76439344262295</v>
      </c>
      <c r="X39">
        <v>62.77</v>
      </c>
      <c r="Y39">
        <v>0</v>
      </c>
      <c r="Z39">
        <v>0</v>
      </c>
      <c r="AA39">
        <v>0</v>
      </c>
      <c r="AB39">
        <v>1.0144591147786945</v>
      </c>
      <c r="AC39">
        <v>4.0979024658394847</v>
      </c>
      <c r="AD39">
        <v>0</v>
      </c>
      <c r="AE39">
        <v>13.95378803936412</v>
      </c>
      <c r="AF39">
        <v>5.926901622718054</v>
      </c>
      <c r="AG39">
        <v>27.825048000000002</v>
      </c>
      <c r="AH39">
        <v>16.838830834213304</v>
      </c>
      <c r="AI39">
        <v>0</v>
      </c>
      <c r="AJ39">
        <v>0</v>
      </c>
      <c r="AK39">
        <v>21.97095981087471</v>
      </c>
      <c r="AL39">
        <v>9.1912289156626485</v>
      </c>
      <c r="AM39">
        <v>0</v>
      </c>
      <c r="AN39">
        <v>0</v>
      </c>
      <c r="AO39">
        <v>0</v>
      </c>
      <c r="AP39">
        <v>5.0420160000000003</v>
      </c>
      <c r="AQ39">
        <v>0</v>
      </c>
      <c r="AR39">
        <v>16.589377717391297</v>
      </c>
      <c r="AS39">
        <v>1.932441272673209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705.36664750795921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144.57000000000002</v>
      </c>
      <c r="L40">
        <v>9.1</v>
      </c>
      <c r="M40">
        <v>61.46</v>
      </c>
      <c r="N40">
        <v>50.275083940129456</v>
      </c>
      <c r="O40">
        <v>71</v>
      </c>
      <c r="P40">
        <v>26.6</v>
      </c>
      <c r="Q40">
        <v>8.7058310991957093</v>
      </c>
      <c r="R40">
        <v>17.95</v>
      </c>
      <c r="S40">
        <v>11.17</v>
      </c>
      <c r="T40">
        <v>0</v>
      </c>
      <c r="U40">
        <v>60.901538850284268</v>
      </c>
      <c r="V40">
        <v>8.81</v>
      </c>
      <c r="W40">
        <v>18.76439344262295</v>
      </c>
      <c r="X40">
        <v>62.77</v>
      </c>
      <c r="Y40">
        <v>0</v>
      </c>
      <c r="Z40">
        <v>0</v>
      </c>
      <c r="AA40">
        <v>0</v>
      </c>
      <c r="AB40">
        <v>1.0144591147786945</v>
      </c>
      <c r="AC40">
        <v>0</v>
      </c>
      <c r="AD40">
        <v>0</v>
      </c>
      <c r="AE40">
        <v>13.95378803936412</v>
      </c>
      <c r="AF40">
        <v>5.926901622718054</v>
      </c>
      <c r="AG40">
        <v>27.825048000000002</v>
      </c>
      <c r="AH40">
        <v>16.838830834213304</v>
      </c>
      <c r="AI40">
        <v>0</v>
      </c>
      <c r="AJ40">
        <v>0</v>
      </c>
      <c r="AK40">
        <v>21.97095981087471</v>
      </c>
      <c r="AL40">
        <v>9.1912289156626485</v>
      </c>
      <c r="AM40">
        <v>0</v>
      </c>
      <c r="AN40">
        <v>0</v>
      </c>
      <c r="AO40">
        <v>0</v>
      </c>
      <c r="AP40">
        <v>5.0420160000000003</v>
      </c>
      <c r="AQ40">
        <v>0</v>
      </c>
      <c r="AR40">
        <v>1.4011150362318836</v>
      </c>
      <c r="AS40">
        <v>1.932441272673209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657.1736359787493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138.48000000000002</v>
      </c>
      <c r="L41">
        <v>9.1</v>
      </c>
      <c r="M41">
        <v>61.46</v>
      </c>
      <c r="N41">
        <v>50.275083940129456</v>
      </c>
      <c r="O41">
        <v>71</v>
      </c>
      <c r="P41">
        <v>26.600000000000005</v>
      </c>
      <c r="Q41">
        <v>8.7058310991957093</v>
      </c>
      <c r="R41">
        <v>17.95</v>
      </c>
      <c r="S41">
        <v>11.17</v>
      </c>
      <c r="T41">
        <v>0</v>
      </c>
      <c r="U41">
        <v>60.901538850284268</v>
      </c>
      <c r="V41">
        <v>8.8099999999999987</v>
      </c>
      <c r="W41">
        <v>18.764984059511161</v>
      </c>
      <c r="X41">
        <v>62.77</v>
      </c>
      <c r="Y41">
        <v>0</v>
      </c>
      <c r="Z41">
        <v>0</v>
      </c>
      <c r="AA41">
        <v>0</v>
      </c>
      <c r="AB41">
        <v>1.0144591147786945</v>
      </c>
      <c r="AC41">
        <v>0</v>
      </c>
      <c r="AD41">
        <v>0</v>
      </c>
      <c r="AE41">
        <v>13.95378803936412</v>
      </c>
      <c r="AF41">
        <v>5.926901622718054</v>
      </c>
      <c r="AG41">
        <v>27.825048000000002</v>
      </c>
      <c r="AH41">
        <v>9.8995108764519522</v>
      </c>
      <c r="AI41">
        <v>0</v>
      </c>
      <c r="AJ41">
        <v>0</v>
      </c>
      <c r="AK41">
        <v>21.97095981087471</v>
      </c>
      <c r="AL41">
        <v>9.1912289156626485</v>
      </c>
      <c r="AM41">
        <v>0</v>
      </c>
      <c r="AN41">
        <v>0</v>
      </c>
      <c r="AO41">
        <v>0</v>
      </c>
      <c r="AP41">
        <v>3.2500800000000005</v>
      </c>
      <c r="AQ41">
        <v>0</v>
      </c>
      <c r="AR41">
        <v>0.93554076086956484</v>
      </c>
      <c r="AS41">
        <v>1.932441272673209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641.88739636251375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138.48000000000002</v>
      </c>
      <c r="L42">
        <v>9.1</v>
      </c>
      <c r="M42">
        <v>61.46</v>
      </c>
      <c r="N42">
        <v>50.275083940129456</v>
      </c>
      <c r="O42">
        <v>71</v>
      </c>
      <c r="P42">
        <v>26.6</v>
      </c>
      <c r="Q42">
        <v>8.7058310991957093</v>
      </c>
      <c r="R42">
        <v>17.95</v>
      </c>
      <c r="S42">
        <v>11.17</v>
      </c>
      <c r="T42">
        <v>0</v>
      </c>
      <c r="U42">
        <v>60.901538850284268</v>
      </c>
      <c r="V42">
        <v>8.8099999999999987</v>
      </c>
      <c r="W42">
        <v>18.764984059511161</v>
      </c>
      <c r="X42">
        <v>62.775024413671652</v>
      </c>
      <c r="Y42">
        <v>0</v>
      </c>
      <c r="Z42">
        <v>0</v>
      </c>
      <c r="AA42">
        <v>0</v>
      </c>
      <c r="AB42">
        <v>1.0144591147786945</v>
      </c>
      <c r="AC42">
        <v>0</v>
      </c>
      <c r="AD42">
        <v>0</v>
      </c>
      <c r="AE42">
        <v>13.95378803936412</v>
      </c>
      <c r="AF42">
        <v>5.926901622718054</v>
      </c>
      <c r="AG42">
        <v>27.825048000000002</v>
      </c>
      <c r="AH42">
        <v>9.8995108764519522</v>
      </c>
      <c r="AI42">
        <v>0</v>
      </c>
      <c r="AJ42">
        <v>0</v>
      </c>
      <c r="AK42">
        <v>21.97095981087471</v>
      </c>
      <c r="AL42">
        <v>9.1912289156626485</v>
      </c>
      <c r="AM42">
        <v>0</v>
      </c>
      <c r="AN42">
        <v>0</v>
      </c>
      <c r="AO42">
        <v>0</v>
      </c>
      <c r="AP42">
        <v>3.2500800000000005</v>
      </c>
      <c r="AQ42">
        <v>0</v>
      </c>
      <c r="AR42">
        <v>0.93554076086956484</v>
      </c>
      <c r="AS42">
        <v>1.932441272673209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641.89242077618542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138.48000000000002</v>
      </c>
      <c r="L43">
        <v>9.1</v>
      </c>
      <c r="M43">
        <v>61.46</v>
      </c>
      <c r="N43">
        <v>50.275083940129456</v>
      </c>
      <c r="O43">
        <v>71</v>
      </c>
      <c r="P43">
        <v>26.6</v>
      </c>
      <c r="Q43">
        <v>8.7058310991957093</v>
      </c>
      <c r="R43">
        <v>17.95</v>
      </c>
      <c r="S43">
        <v>11.17</v>
      </c>
      <c r="T43">
        <v>0</v>
      </c>
      <c r="U43">
        <v>60.9</v>
      </c>
      <c r="V43">
        <v>8.8099999999999987</v>
      </c>
      <c r="W43">
        <v>18.764984059511161</v>
      </c>
      <c r="X43">
        <v>62.775024413671652</v>
      </c>
      <c r="Y43">
        <v>0</v>
      </c>
      <c r="Z43">
        <v>0</v>
      </c>
      <c r="AA43">
        <v>0</v>
      </c>
      <c r="AB43">
        <v>1.0144591147786945</v>
      </c>
      <c r="AC43">
        <v>0</v>
      </c>
      <c r="AD43">
        <v>0</v>
      </c>
      <c r="AE43">
        <v>13.95378803936412</v>
      </c>
      <c r="AF43">
        <v>5.926901622718054</v>
      </c>
      <c r="AG43">
        <v>27.825048000000002</v>
      </c>
      <c r="AH43">
        <v>9.8995108764519522</v>
      </c>
      <c r="AI43">
        <v>0</v>
      </c>
      <c r="AJ43">
        <v>0</v>
      </c>
      <c r="AK43">
        <v>21.97095981087471</v>
      </c>
      <c r="AL43">
        <v>9.1912289156626485</v>
      </c>
      <c r="AM43">
        <v>0</v>
      </c>
      <c r="AN43">
        <v>0</v>
      </c>
      <c r="AO43">
        <v>0</v>
      </c>
      <c r="AP43">
        <v>3.2500800000000005</v>
      </c>
      <c r="AQ43">
        <v>0</v>
      </c>
      <c r="AR43">
        <v>0.93554076086956484</v>
      </c>
      <c r="AS43">
        <v>1.932441272673209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641.89088192590111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138.48000000000002</v>
      </c>
      <c r="L44">
        <v>9.1</v>
      </c>
      <c r="M44">
        <v>61.46</v>
      </c>
      <c r="N44">
        <v>50.275083940129456</v>
      </c>
      <c r="O44">
        <v>71</v>
      </c>
      <c r="P44">
        <v>26.6</v>
      </c>
      <c r="Q44">
        <v>8.7058310991957093</v>
      </c>
      <c r="R44">
        <v>17.95</v>
      </c>
      <c r="S44">
        <v>11.17</v>
      </c>
      <c r="T44">
        <v>0</v>
      </c>
      <c r="U44">
        <v>60.9</v>
      </c>
      <c r="V44">
        <v>8.8099999999999987</v>
      </c>
      <c r="W44">
        <v>18.764984059511161</v>
      </c>
      <c r="X44">
        <v>62.775024413671652</v>
      </c>
      <c r="Y44">
        <v>0</v>
      </c>
      <c r="Z44">
        <v>0</v>
      </c>
      <c r="AA44">
        <v>0</v>
      </c>
      <c r="AB44">
        <v>1.0144591147786945</v>
      </c>
      <c r="AC44">
        <v>0</v>
      </c>
      <c r="AD44">
        <v>0</v>
      </c>
      <c r="AE44">
        <v>13.95378803936412</v>
      </c>
      <c r="AF44">
        <v>5.926901622718054</v>
      </c>
      <c r="AG44">
        <v>27.825048000000002</v>
      </c>
      <c r="AH44">
        <v>9.8995108764519522</v>
      </c>
      <c r="AI44">
        <v>0</v>
      </c>
      <c r="AJ44">
        <v>0</v>
      </c>
      <c r="AK44">
        <v>21.97095981087471</v>
      </c>
      <c r="AL44">
        <v>9.1912289156626485</v>
      </c>
      <c r="AM44">
        <v>0</v>
      </c>
      <c r="AN44">
        <v>0</v>
      </c>
      <c r="AO44">
        <v>0</v>
      </c>
      <c r="AP44">
        <v>3.2500800000000005</v>
      </c>
      <c r="AQ44">
        <v>0</v>
      </c>
      <c r="AR44">
        <v>0.93554076086956484</v>
      </c>
      <c r="AS44">
        <v>1.932441272673209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641.89088192590111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138.48000000000002</v>
      </c>
      <c r="L45">
        <v>9.3800000000000008</v>
      </c>
      <c r="M45">
        <v>61.46</v>
      </c>
      <c r="N45">
        <v>50.275083940129456</v>
      </c>
      <c r="O45">
        <v>71</v>
      </c>
      <c r="P45">
        <v>26.6</v>
      </c>
      <c r="Q45">
        <v>8.7058310991957093</v>
      </c>
      <c r="R45">
        <v>17.95</v>
      </c>
      <c r="S45">
        <v>11.17</v>
      </c>
      <c r="T45">
        <v>0</v>
      </c>
      <c r="U45">
        <v>60.9</v>
      </c>
      <c r="V45">
        <v>8.8099999999999987</v>
      </c>
      <c r="W45">
        <v>18.764984059511161</v>
      </c>
      <c r="X45">
        <v>62.775024413671652</v>
      </c>
      <c r="Y45">
        <v>0</v>
      </c>
      <c r="Z45">
        <v>0</v>
      </c>
      <c r="AA45">
        <v>0</v>
      </c>
      <c r="AB45">
        <v>1.0144591147786945</v>
      </c>
      <c r="AC45">
        <v>0</v>
      </c>
      <c r="AD45">
        <v>0</v>
      </c>
      <c r="AE45">
        <v>13.95378803936412</v>
      </c>
      <c r="AF45">
        <v>5.926901622718054</v>
      </c>
      <c r="AG45">
        <v>27.825048000000002</v>
      </c>
      <c r="AH45">
        <v>9.8995108764519522</v>
      </c>
      <c r="AI45">
        <v>0</v>
      </c>
      <c r="AJ45">
        <v>0</v>
      </c>
      <c r="AK45">
        <v>21.97095981087471</v>
      </c>
      <c r="AL45">
        <v>9.1912289156626485</v>
      </c>
      <c r="AM45">
        <v>0</v>
      </c>
      <c r="AN45">
        <v>0</v>
      </c>
      <c r="AO45">
        <v>0</v>
      </c>
      <c r="AP45">
        <v>3.2500800000000005</v>
      </c>
      <c r="AQ45">
        <v>0</v>
      </c>
      <c r="AR45">
        <v>0.93554076086956484</v>
      </c>
      <c r="AS45">
        <v>1.932441272673209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642.17088192590109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138.48000000000002</v>
      </c>
      <c r="L46">
        <v>9.3800000000000008</v>
      </c>
      <c r="M46">
        <v>61.46</v>
      </c>
      <c r="N46">
        <v>50.275083940129456</v>
      </c>
      <c r="O46">
        <v>71</v>
      </c>
      <c r="P46">
        <v>26.6</v>
      </c>
      <c r="Q46">
        <v>8.7058310991957093</v>
      </c>
      <c r="R46">
        <v>17.95</v>
      </c>
      <c r="S46">
        <v>11.17</v>
      </c>
      <c r="T46">
        <v>0</v>
      </c>
      <c r="U46">
        <v>60.9</v>
      </c>
      <c r="V46">
        <v>8.8099999999999987</v>
      </c>
      <c r="W46">
        <v>18.764984059511161</v>
      </c>
      <c r="X46">
        <v>62.775024413671652</v>
      </c>
      <c r="Y46">
        <v>0</v>
      </c>
      <c r="Z46">
        <v>0</v>
      </c>
      <c r="AA46">
        <v>0</v>
      </c>
      <c r="AB46">
        <v>1.0144591147786945</v>
      </c>
      <c r="AC46">
        <v>0</v>
      </c>
      <c r="AD46">
        <v>0</v>
      </c>
      <c r="AE46">
        <v>13.95378803936412</v>
      </c>
      <c r="AF46">
        <v>5.926901622718054</v>
      </c>
      <c r="AG46">
        <v>27.825048000000002</v>
      </c>
      <c r="AH46">
        <v>9.8995108764519522</v>
      </c>
      <c r="AI46">
        <v>0</v>
      </c>
      <c r="AJ46">
        <v>0</v>
      </c>
      <c r="AK46">
        <v>21.97095981087471</v>
      </c>
      <c r="AL46">
        <v>9.1912289156626485</v>
      </c>
      <c r="AM46">
        <v>0</v>
      </c>
      <c r="AN46">
        <v>0</v>
      </c>
      <c r="AO46">
        <v>0</v>
      </c>
      <c r="AP46">
        <v>3.2500800000000005</v>
      </c>
      <c r="AQ46">
        <v>0</v>
      </c>
      <c r="AR46">
        <v>0.93554076086956484</v>
      </c>
      <c r="AS46">
        <v>1.932441272673209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642.17088192590109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138.48000000000002</v>
      </c>
      <c r="L47">
        <v>9.3800000000000008</v>
      </c>
      <c r="M47">
        <v>61.46</v>
      </c>
      <c r="N47">
        <v>50.275083940129456</v>
      </c>
      <c r="O47">
        <v>71</v>
      </c>
      <c r="P47">
        <v>26.6</v>
      </c>
      <c r="Q47">
        <v>8.7058310991957093</v>
      </c>
      <c r="R47">
        <v>17.95</v>
      </c>
      <c r="S47">
        <v>11.17</v>
      </c>
      <c r="T47">
        <v>0</v>
      </c>
      <c r="U47">
        <v>60.9</v>
      </c>
      <c r="V47">
        <v>8.8099999999999987</v>
      </c>
      <c r="W47">
        <v>18.764984059511161</v>
      </c>
      <c r="X47">
        <v>62.775024413671652</v>
      </c>
      <c r="Y47">
        <v>0</v>
      </c>
      <c r="Z47">
        <v>0</v>
      </c>
      <c r="AA47">
        <v>0</v>
      </c>
      <c r="AB47">
        <v>1.0144591147786945</v>
      </c>
      <c r="AC47">
        <v>0</v>
      </c>
      <c r="AD47">
        <v>0</v>
      </c>
      <c r="AE47">
        <v>13.95378803936412</v>
      </c>
      <c r="AF47">
        <v>5.926901622718054</v>
      </c>
      <c r="AG47">
        <v>27.825048000000002</v>
      </c>
      <c r="AH47">
        <v>9.8995108764519522</v>
      </c>
      <c r="AI47">
        <v>0</v>
      </c>
      <c r="AJ47">
        <v>0</v>
      </c>
      <c r="AK47">
        <v>21.97095981087471</v>
      </c>
      <c r="AL47">
        <v>9.1912289156626485</v>
      </c>
      <c r="AM47">
        <v>0</v>
      </c>
      <c r="AN47">
        <v>0</v>
      </c>
      <c r="AO47">
        <v>0</v>
      </c>
      <c r="AP47">
        <v>3.2500800000000005</v>
      </c>
      <c r="AQ47">
        <v>0</v>
      </c>
      <c r="AR47">
        <v>0.93554076086956484</v>
      </c>
      <c r="AS47">
        <v>1.932441272673209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642.17088192590109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138.48000000000002</v>
      </c>
      <c r="L48">
        <v>9.3800000000000008</v>
      </c>
      <c r="M48">
        <v>61.46</v>
      </c>
      <c r="N48">
        <v>50.275083940129456</v>
      </c>
      <c r="O48">
        <v>71</v>
      </c>
      <c r="P48">
        <v>26.6</v>
      </c>
      <c r="Q48">
        <v>8.7058310991957093</v>
      </c>
      <c r="R48">
        <v>17.95</v>
      </c>
      <c r="S48">
        <v>11.17</v>
      </c>
      <c r="T48">
        <v>0</v>
      </c>
      <c r="U48">
        <v>60.9</v>
      </c>
      <c r="V48">
        <v>8.8099999999999987</v>
      </c>
      <c r="W48">
        <v>18.764984059511161</v>
      </c>
      <c r="X48">
        <v>62.775024413671652</v>
      </c>
      <c r="Y48">
        <v>0</v>
      </c>
      <c r="Z48">
        <v>0</v>
      </c>
      <c r="AA48">
        <v>0</v>
      </c>
      <c r="AB48">
        <v>1.0144591147786945</v>
      </c>
      <c r="AC48">
        <v>0</v>
      </c>
      <c r="AD48">
        <v>0</v>
      </c>
      <c r="AE48">
        <v>13.95378803936412</v>
      </c>
      <c r="AF48">
        <v>5.926901622718054</v>
      </c>
      <c r="AG48">
        <v>27.825048000000002</v>
      </c>
      <c r="AH48">
        <v>9.8995108764519522</v>
      </c>
      <c r="AI48">
        <v>0</v>
      </c>
      <c r="AJ48">
        <v>0</v>
      </c>
      <c r="AK48">
        <v>21.97095981087471</v>
      </c>
      <c r="AL48">
        <v>9.1912289156626485</v>
      </c>
      <c r="AM48">
        <v>0</v>
      </c>
      <c r="AN48">
        <v>0</v>
      </c>
      <c r="AO48">
        <v>0</v>
      </c>
      <c r="AP48">
        <v>3.2500800000000005</v>
      </c>
      <c r="AQ48">
        <v>0</v>
      </c>
      <c r="AR48">
        <v>0.93554076086956484</v>
      </c>
      <c r="AS48">
        <v>1.932441272673209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642.17088192590109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173.48193032234056</v>
      </c>
      <c r="L49">
        <v>9.3800000000000008</v>
      </c>
      <c r="M49">
        <v>61.46</v>
      </c>
      <c r="N49">
        <v>50.275083940129456</v>
      </c>
      <c r="O49">
        <v>71</v>
      </c>
      <c r="P49">
        <v>26.6</v>
      </c>
      <c r="Q49">
        <v>8.7058310991957093</v>
      </c>
      <c r="R49">
        <v>17.95</v>
      </c>
      <c r="S49">
        <v>11.17</v>
      </c>
      <c r="T49">
        <v>0</v>
      </c>
      <c r="U49">
        <v>60.9</v>
      </c>
      <c r="V49">
        <v>8.8099999999999987</v>
      </c>
      <c r="W49">
        <v>18.764984059511161</v>
      </c>
      <c r="X49">
        <v>62.775024413671652</v>
      </c>
      <c r="Y49">
        <v>0</v>
      </c>
      <c r="Z49">
        <v>0</v>
      </c>
      <c r="AA49">
        <v>0</v>
      </c>
      <c r="AB49">
        <v>1.0144591147786945</v>
      </c>
      <c r="AC49">
        <v>0</v>
      </c>
      <c r="AD49">
        <v>0</v>
      </c>
      <c r="AE49">
        <v>13.95378803936412</v>
      </c>
      <c r="AF49">
        <v>5.926901622718054</v>
      </c>
      <c r="AG49">
        <v>27.825048000000002</v>
      </c>
      <c r="AH49">
        <v>9.8995108764519522</v>
      </c>
      <c r="AI49">
        <v>0</v>
      </c>
      <c r="AJ49">
        <v>0</v>
      </c>
      <c r="AK49">
        <v>21.97095981087471</v>
      </c>
      <c r="AL49">
        <v>9.1912289156626485</v>
      </c>
      <c r="AM49">
        <v>0</v>
      </c>
      <c r="AN49">
        <v>0</v>
      </c>
      <c r="AO49">
        <v>0</v>
      </c>
      <c r="AP49">
        <v>3.2500800000000005</v>
      </c>
      <c r="AQ49">
        <v>0</v>
      </c>
      <c r="AR49">
        <v>0.93554076086956484</v>
      </c>
      <c r="AS49">
        <v>1.932441272673209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677.1728122482416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194.89000000000001</v>
      </c>
      <c r="L50">
        <v>9.3800000000000008</v>
      </c>
      <c r="M50">
        <v>61.46</v>
      </c>
      <c r="N50">
        <v>50.275083940129456</v>
      </c>
      <c r="O50">
        <v>71</v>
      </c>
      <c r="P50">
        <v>26.6</v>
      </c>
      <c r="Q50">
        <v>8.7058310991957093</v>
      </c>
      <c r="R50">
        <v>17.95</v>
      </c>
      <c r="S50">
        <v>11.17</v>
      </c>
      <c r="T50">
        <v>0</v>
      </c>
      <c r="U50">
        <v>60.9</v>
      </c>
      <c r="V50">
        <v>8.8099999999999987</v>
      </c>
      <c r="W50">
        <v>18.764984059511161</v>
      </c>
      <c r="X50">
        <v>62.775024413671652</v>
      </c>
      <c r="Y50">
        <v>0</v>
      </c>
      <c r="Z50">
        <v>0</v>
      </c>
      <c r="AA50">
        <v>0</v>
      </c>
      <c r="AB50">
        <v>1.0144591147786945</v>
      </c>
      <c r="AC50">
        <v>0</v>
      </c>
      <c r="AD50">
        <v>0</v>
      </c>
      <c r="AE50">
        <v>13.95378803936412</v>
      </c>
      <c r="AF50">
        <v>5.926901622718054</v>
      </c>
      <c r="AG50">
        <v>27.825048000000002</v>
      </c>
      <c r="AH50">
        <v>9.8995108764519522</v>
      </c>
      <c r="AI50">
        <v>0</v>
      </c>
      <c r="AJ50">
        <v>0</v>
      </c>
      <c r="AK50">
        <v>21.97095981087471</v>
      </c>
      <c r="AL50">
        <v>9.1912289156626485</v>
      </c>
      <c r="AM50">
        <v>0</v>
      </c>
      <c r="AN50">
        <v>0</v>
      </c>
      <c r="AO50">
        <v>0</v>
      </c>
      <c r="AP50">
        <v>3.2500800000000005</v>
      </c>
      <c r="AQ50">
        <v>0</v>
      </c>
      <c r="AR50">
        <v>0.93554076086956484</v>
      </c>
      <c r="AS50">
        <v>1.932441272673209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698.58088192590094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195.85174839905628</v>
      </c>
      <c r="L51">
        <v>9.3800000000000008</v>
      </c>
      <c r="M51">
        <v>61.46</v>
      </c>
      <c r="N51">
        <v>50.275083940129456</v>
      </c>
      <c r="O51">
        <v>71</v>
      </c>
      <c r="P51">
        <v>26.6</v>
      </c>
      <c r="Q51">
        <v>8.7058310991957093</v>
      </c>
      <c r="R51">
        <v>17.95</v>
      </c>
      <c r="S51">
        <v>11.17</v>
      </c>
      <c r="T51">
        <v>0</v>
      </c>
      <c r="U51">
        <v>60.9</v>
      </c>
      <c r="V51">
        <v>8.8099999999999987</v>
      </c>
      <c r="W51">
        <v>18.764984059511161</v>
      </c>
      <c r="X51">
        <v>62.775024413671652</v>
      </c>
      <c r="Y51">
        <v>0</v>
      </c>
      <c r="Z51">
        <v>0</v>
      </c>
      <c r="AA51">
        <v>0</v>
      </c>
      <c r="AB51">
        <v>1.0144591147786945</v>
      </c>
      <c r="AC51">
        <v>0</v>
      </c>
      <c r="AD51">
        <v>0</v>
      </c>
      <c r="AE51">
        <v>13.95378803936412</v>
      </c>
      <c r="AF51">
        <v>5.926901622718054</v>
      </c>
      <c r="AG51">
        <v>27.825048000000002</v>
      </c>
      <c r="AH51">
        <v>9.8995108764519522</v>
      </c>
      <c r="AI51">
        <v>0</v>
      </c>
      <c r="AJ51">
        <v>0</v>
      </c>
      <c r="AK51">
        <v>21.97095981087471</v>
      </c>
      <c r="AL51">
        <v>9.1912289156626485</v>
      </c>
      <c r="AM51">
        <v>0</v>
      </c>
      <c r="AN51">
        <v>0</v>
      </c>
      <c r="AO51">
        <v>0</v>
      </c>
      <c r="AP51">
        <v>3.2500800000000005</v>
      </c>
      <c r="AQ51">
        <v>0</v>
      </c>
      <c r="AR51">
        <v>16.589377717391297</v>
      </c>
      <c r="AS51">
        <v>7.9713202497769853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721.23534625858269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213.20000000000002</v>
      </c>
      <c r="L52">
        <v>9.3800000000000008</v>
      </c>
      <c r="M52">
        <v>61.46</v>
      </c>
      <c r="N52">
        <v>50.275083940129456</v>
      </c>
      <c r="O52">
        <v>71</v>
      </c>
      <c r="P52">
        <v>26.6</v>
      </c>
      <c r="Q52">
        <v>8.7058310991957093</v>
      </c>
      <c r="R52">
        <v>17.95</v>
      </c>
      <c r="S52">
        <v>11.17</v>
      </c>
      <c r="T52">
        <v>0</v>
      </c>
      <c r="U52">
        <v>60.9</v>
      </c>
      <c r="V52">
        <v>8.8099999999999987</v>
      </c>
      <c r="W52">
        <v>18.764984059511161</v>
      </c>
      <c r="X52">
        <v>62.775024413671652</v>
      </c>
      <c r="Y52">
        <v>0</v>
      </c>
      <c r="Z52">
        <v>0</v>
      </c>
      <c r="AA52">
        <v>0</v>
      </c>
      <c r="AB52">
        <v>1.0144591147786945</v>
      </c>
      <c r="AC52">
        <v>0</v>
      </c>
      <c r="AD52">
        <v>0</v>
      </c>
      <c r="AE52">
        <v>13.95378803936412</v>
      </c>
      <c r="AF52">
        <v>5.926901622718054</v>
      </c>
      <c r="AG52">
        <v>27.825048000000002</v>
      </c>
      <c r="AH52">
        <v>9.8995108764519522</v>
      </c>
      <c r="AI52">
        <v>0</v>
      </c>
      <c r="AJ52">
        <v>0</v>
      </c>
      <c r="AK52">
        <v>21.97095981087471</v>
      </c>
      <c r="AL52">
        <v>9.1912289156626485</v>
      </c>
      <c r="AM52">
        <v>0</v>
      </c>
      <c r="AN52">
        <v>0</v>
      </c>
      <c r="AO52">
        <v>0</v>
      </c>
      <c r="AP52">
        <v>3.2500800000000005</v>
      </c>
      <c r="AQ52">
        <v>0</v>
      </c>
      <c r="AR52">
        <v>16.589377717391297</v>
      </c>
      <c r="AS52">
        <v>7.9713202497769853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738.58359785952644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212.24</v>
      </c>
      <c r="L53">
        <v>9.3800000000000008</v>
      </c>
      <c r="M53">
        <v>61.46</v>
      </c>
      <c r="N53">
        <v>50.275083940129456</v>
      </c>
      <c r="O53">
        <v>71</v>
      </c>
      <c r="P53">
        <v>26.6</v>
      </c>
      <c r="Q53">
        <v>8.7058310991957093</v>
      </c>
      <c r="R53">
        <v>17.95</v>
      </c>
      <c r="S53">
        <v>11.17</v>
      </c>
      <c r="T53">
        <v>0</v>
      </c>
      <c r="U53">
        <v>60.9</v>
      </c>
      <c r="V53">
        <v>8.8099999999999987</v>
      </c>
      <c r="W53">
        <v>18.764984059511161</v>
      </c>
      <c r="X53">
        <v>62.775024413671652</v>
      </c>
      <c r="Y53">
        <v>0</v>
      </c>
      <c r="Z53">
        <v>0</v>
      </c>
      <c r="AA53">
        <v>0</v>
      </c>
      <c r="AB53">
        <v>1.0144591147786945</v>
      </c>
      <c r="AC53">
        <v>0</v>
      </c>
      <c r="AD53">
        <v>0</v>
      </c>
      <c r="AE53">
        <v>13.95378803936412</v>
      </c>
      <c r="AF53">
        <v>5.926901622718054</v>
      </c>
      <c r="AG53">
        <v>27.825048000000002</v>
      </c>
      <c r="AH53">
        <v>9.8995108764519522</v>
      </c>
      <c r="AI53">
        <v>0</v>
      </c>
      <c r="AJ53">
        <v>0</v>
      </c>
      <c r="AK53">
        <v>21.97095981087471</v>
      </c>
      <c r="AL53">
        <v>9.1912289156626485</v>
      </c>
      <c r="AM53">
        <v>0</v>
      </c>
      <c r="AN53">
        <v>0</v>
      </c>
      <c r="AO53">
        <v>0</v>
      </c>
      <c r="AP53">
        <v>3.2500800000000005</v>
      </c>
      <c r="AQ53">
        <v>0</v>
      </c>
      <c r="AR53">
        <v>1.1683278985507242</v>
      </c>
      <c r="AS53">
        <v>7.9713202497769853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722.20254804068588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210.31000000000003</v>
      </c>
      <c r="L54">
        <v>9.3800000000000008</v>
      </c>
      <c r="M54">
        <v>61.46</v>
      </c>
      <c r="N54">
        <v>50.275083940129456</v>
      </c>
      <c r="O54">
        <v>71</v>
      </c>
      <c r="P54">
        <v>26.6</v>
      </c>
      <c r="Q54">
        <v>8.7058310991957093</v>
      </c>
      <c r="R54">
        <v>17.95</v>
      </c>
      <c r="S54">
        <v>11.17</v>
      </c>
      <c r="T54">
        <v>0</v>
      </c>
      <c r="U54">
        <v>60.9</v>
      </c>
      <c r="V54">
        <v>8.8099999999999987</v>
      </c>
      <c r="W54">
        <v>18.764984059511161</v>
      </c>
      <c r="X54">
        <v>62.775024413671652</v>
      </c>
      <c r="Y54">
        <v>0</v>
      </c>
      <c r="Z54">
        <v>0</v>
      </c>
      <c r="AA54">
        <v>0</v>
      </c>
      <c r="AB54">
        <v>1.0144591147786945</v>
      </c>
      <c r="AC54">
        <v>0</v>
      </c>
      <c r="AD54">
        <v>0</v>
      </c>
      <c r="AE54">
        <v>13.95378803936412</v>
      </c>
      <c r="AF54">
        <v>5.926901622718054</v>
      </c>
      <c r="AG54">
        <v>27.825048000000002</v>
      </c>
      <c r="AH54">
        <v>9.8995108764519522</v>
      </c>
      <c r="AI54">
        <v>0</v>
      </c>
      <c r="AJ54">
        <v>0</v>
      </c>
      <c r="AK54">
        <v>21.97095981087471</v>
      </c>
      <c r="AL54">
        <v>9.1912289156626485</v>
      </c>
      <c r="AM54">
        <v>0</v>
      </c>
      <c r="AN54">
        <v>0</v>
      </c>
      <c r="AO54">
        <v>0</v>
      </c>
      <c r="AP54">
        <v>3.2500800000000005</v>
      </c>
      <c r="AQ54">
        <v>0</v>
      </c>
      <c r="AR54">
        <v>0.93554076086956484</v>
      </c>
      <c r="AS54">
        <v>7.9713202497769853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720.03976090300478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199.97000000000003</v>
      </c>
      <c r="L55">
        <v>9.3899999999999988</v>
      </c>
      <c r="M55">
        <v>61.46</v>
      </c>
      <c r="N55">
        <v>50.275083940129456</v>
      </c>
      <c r="O55">
        <v>71</v>
      </c>
      <c r="P55">
        <v>26.6</v>
      </c>
      <c r="Q55">
        <v>8.7058310991957093</v>
      </c>
      <c r="R55">
        <v>17.95</v>
      </c>
      <c r="S55">
        <v>11.17</v>
      </c>
      <c r="T55">
        <v>0</v>
      </c>
      <c r="U55">
        <v>60.9</v>
      </c>
      <c r="V55">
        <v>8.8099999999999987</v>
      </c>
      <c r="W55">
        <v>18.764984059511161</v>
      </c>
      <c r="X55">
        <v>62.775024413671652</v>
      </c>
      <c r="Y55">
        <v>0</v>
      </c>
      <c r="Z55">
        <v>0</v>
      </c>
      <c r="AA55">
        <v>0</v>
      </c>
      <c r="AB55">
        <v>1.0144591147786945</v>
      </c>
      <c r="AC55">
        <v>0</v>
      </c>
      <c r="AD55">
        <v>0</v>
      </c>
      <c r="AE55">
        <v>13.95378803936412</v>
      </c>
      <c r="AF55">
        <v>5.926901622718054</v>
      </c>
      <c r="AG55">
        <v>27.825048000000002</v>
      </c>
      <c r="AH55">
        <v>9.8995108764519522</v>
      </c>
      <c r="AI55">
        <v>0</v>
      </c>
      <c r="AJ55">
        <v>0</v>
      </c>
      <c r="AK55">
        <v>21.97095981087471</v>
      </c>
      <c r="AL55">
        <v>9.1912289156626485</v>
      </c>
      <c r="AM55">
        <v>0</v>
      </c>
      <c r="AN55">
        <v>0</v>
      </c>
      <c r="AO55">
        <v>0</v>
      </c>
      <c r="AP55">
        <v>5.0420160000000003</v>
      </c>
      <c r="AQ55">
        <v>0</v>
      </c>
      <c r="AR55">
        <v>0.93554076086956484</v>
      </c>
      <c r="AS55">
        <v>7.9713202497769853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711.5016969030047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196.11174648598603</v>
      </c>
      <c r="L56">
        <v>9.3899999999999988</v>
      </c>
      <c r="M56">
        <v>61.46</v>
      </c>
      <c r="N56">
        <v>50.275083940129456</v>
      </c>
      <c r="O56">
        <v>71</v>
      </c>
      <c r="P56">
        <v>26.6</v>
      </c>
      <c r="Q56">
        <v>8.7058310991957093</v>
      </c>
      <c r="R56">
        <v>17.95</v>
      </c>
      <c r="S56">
        <v>11.17</v>
      </c>
      <c r="T56">
        <v>0</v>
      </c>
      <c r="U56">
        <v>60.9</v>
      </c>
      <c r="V56">
        <v>8.8099999999999987</v>
      </c>
      <c r="W56">
        <v>18.764984059511161</v>
      </c>
      <c r="X56">
        <v>62.775024413671652</v>
      </c>
      <c r="Y56">
        <v>0</v>
      </c>
      <c r="Z56">
        <v>0</v>
      </c>
      <c r="AA56">
        <v>0</v>
      </c>
      <c r="AB56">
        <v>1.0144591147786945</v>
      </c>
      <c r="AC56">
        <v>0</v>
      </c>
      <c r="AD56">
        <v>0</v>
      </c>
      <c r="AE56">
        <v>13.95378803936412</v>
      </c>
      <c r="AF56">
        <v>5.926901622718054</v>
      </c>
      <c r="AG56">
        <v>27.825048000000002</v>
      </c>
      <c r="AH56">
        <v>9.8995108764519522</v>
      </c>
      <c r="AI56">
        <v>0</v>
      </c>
      <c r="AJ56">
        <v>0</v>
      </c>
      <c r="AK56">
        <v>21.97095981087471</v>
      </c>
      <c r="AL56">
        <v>9.1912289156626485</v>
      </c>
      <c r="AM56">
        <v>0</v>
      </c>
      <c r="AN56">
        <v>0</v>
      </c>
      <c r="AO56">
        <v>0</v>
      </c>
      <c r="AP56">
        <v>5.0420160000000003</v>
      </c>
      <c r="AQ56">
        <v>0</v>
      </c>
      <c r="AR56">
        <v>0.93554076086956484</v>
      </c>
      <c r="AS56">
        <v>7.9713202497769853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707.6434433889907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195.15</v>
      </c>
      <c r="L57">
        <v>9.3899999999999988</v>
      </c>
      <c r="M57">
        <v>61.46</v>
      </c>
      <c r="N57">
        <v>50.275083940129456</v>
      </c>
      <c r="O57">
        <v>71</v>
      </c>
      <c r="P57">
        <v>26.6</v>
      </c>
      <c r="Q57">
        <v>8.7058310991957093</v>
      </c>
      <c r="R57">
        <v>17.95</v>
      </c>
      <c r="S57">
        <v>11.17</v>
      </c>
      <c r="T57">
        <v>0</v>
      </c>
      <c r="U57">
        <v>60.9</v>
      </c>
      <c r="V57">
        <v>8.8099999999999987</v>
      </c>
      <c r="W57">
        <v>18.764984059511161</v>
      </c>
      <c r="X57">
        <v>62.775024413671652</v>
      </c>
      <c r="Y57">
        <v>0</v>
      </c>
      <c r="Z57">
        <v>0</v>
      </c>
      <c r="AA57">
        <v>0</v>
      </c>
      <c r="AB57">
        <v>1.0144591147786945</v>
      </c>
      <c r="AC57">
        <v>0</v>
      </c>
      <c r="AD57">
        <v>0</v>
      </c>
      <c r="AE57">
        <v>13.95378803936412</v>
      </c>
      <c r="AF57">
        <v>5.926901622718054</v>
      </c>
      <c r="AG57">
        <v>27.825048000000002</v>
      </c>
      <c r="AH57">
        <v>9.8995108764519522</v>
      </c>
      <c r="AI57">
        <v>0</v>
      </c>
      <c r="AJ57">
        <v>0</v>
      </c>
      <c r="AK57">
        <v>21.97095981087471</v>
      </c>
      <c r="AL57">
        <v>9.1912289156626485</v>
      </c>
      <c r="AM57">
        <v>0</v>
      </c>
      <c r="AN57">
        <v>0</v>
      </c>
      <c r="AO57">
        <v>0</v>
      </c>
      <c r="AP57">
        <v>3.2500800000000005</v>
      </c>
      <c r="AQ57">
        <v>0</v>
      </c>
      <c r="AR57">
        <v>0.93554076086956484</v>
      </c>
      <c r="AS57">
        <v>1.932441272673209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698.85088192590092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194.19000000000003</v>
      </c>
      <c r="L58">
        <v>9.3899999999999988</v>
      </c>
      <c r="M58">
        <v>61.46</v>
      </c>
      <c r="N58">
        <v>50.275083940129456</v>
      </c>
      <c r="O58">
        <v>71</v>
      </c>
      <c r="P58">
        <v>26.6</v>
      </c>
      <c r="Q58">
        <v>8.7100000000000009</v>
      </c>
      <c r="R58">
        <v>17.950000000000003</v>
      </c>
      <c r="S58">
        <v>11.17</v>
      </c>
      <c r="T58">
        <v>0</v>
      </c>
      <c r="U58">
        <v>60.9</v>
      </c>
      <c r="V58">
        <v>8.8099999999999987</v>
      </c>
      <c r="W58">
        <v>18.764984059511161</v>
      </c>
      <c r="X58">
        <v>62.775024413671652</v>
      </c>
      <c r="Y58">
        <v>0</v>
      </c>
      <c r="Z58">
        <v>0</v>
      </c>
      <c r="AA58">
        <v>0</v>
      </c>
      <c r="AB58">
        <v>1.0144591147786945</v>
      </c>
      <c r="AC58">
        <v>0</v>
      </c>
      <c r="AD58">
        <v>3.856287660862983</v>
      </c>
      <c r="AE58">
        <v>13.95378803936412</v>
      </c>
      <c r="AF58">
        <v>5.926901622718054</v>
      </c>
      <c r="AG58">
        <v>27.825048000000002</v>
      </c>
      <c r="AH58">
        <v>9.8995108764519522</v>
      </c>
      <c r="AI58">
        <v>0</v>
      </c>
      <c r="AJ58">
        <v>0</v>
      </c>
      <c r="AK58">
        <v>21.97095981087471</v>
      </c>
      <c r="AL58">
        <v>9.1912289156626485</v>
      </c>
      <c r="AM58">
        <v>0</v>
      </c>
      <c r="AN58">
        <v>0</v>
      </c>
      <c r="AO58">
        <v>0</v>
      </c>
      <c r="AP58">
        <v>3.2500800000000005</v>
      </c>
      <c r="AQ58">
        <v>0</v>
      </c>
      <c r="AR58">
        <v>0.93554076086956484</v>
      </c>
      <c r="AS58">
        <v>1.932441272673209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701.7513384875682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194.19000000000003</v>
      </c>
      <c r="L59">
        <v>9.3899999999999988</v>
      </c>
      <c r="M59">
        <v>61.46</v>
      </c>
      <c r="N59">
        <v>50.275083940129456</v>
      </c>
      <c r="O59">
        <v>71</v>
      </c>
      <c r="P59">
        <v>26.6</v>
      </c>
      <c r="Q59">
        <v>8.7100000000000009</v>
      </c>
      <c r="R59">
        <v>17.950000000000003</v>
      </c>
      <c r="S59">
        <v>11.17</v>
      </c>
      <c r="T59">
        <v>0</v>
      </c>
      <c r="U59">
        <v>60.9</v>
      </c>
      <c r="V59">
        <v>8.8099999999999987</v>
      </c>
      <c r="W59">
        <v>18.764984059511161</v>
      </c>
      <c r="X59">
        <v>62.775024413671652</v>
      </c>
      <c r="Y59">
        <v>0</v>
      </c>
      <c r="Z59">
        <v>0</v>
      </c>
      <c r="AA59">
        <v>0</v>
      </c>
      <c r="AB59">
        <v>1.0144591147786945</v>
      </c>
      <c r="AC59">
        <v>0</v>
      </c>
      <c r="AD59">
        <v>3.856287660862983</v>
      </c>
      <c r="AE59">
        <v>13.95378803936412</v>
      </c>
      <c r="AF59">
        <v>5.926901622718054</v>
      </c>
      <c r="AG59">
        <v>27.825048000000002</v>
      </c>
      <c r="AH59">
        <v>9.8995108764519522</v>
      </c>
      <c r="AI59">
        <v>0</v>
      </c>
      <c r="AJ59">
        <v>0</v>
      </c>
      <c r="AK59">
        <v>21.97095981087471</v>
      </c>
      <c r="AL59">
        <v>9.1912289156626485</v>
      </c>
      <c r="AM59">
        <v>0</v>
      </c>
      <c r="AN59">
        <v>0</v>
      </c>
      <c r="AO59">
        <v>0</v>
      </c>
      <c r="AP59">
        <v>3.2500800000000005</v>
      </c>
      <c r="AQ59">
        <v>0</v>
      </c>
      <c r="AR59">
        <v>0.93554076086956484</v>
      </c>
      <c r="AS59">
        <v>1.932441272673209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701.7513384875682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212.58163327954662</v>
      </c>
      <c r="L60">
        <v>9.3899999999999988</v>
      </c>
      <c r="M60">
        <v>61.46</v>
      </c>
      <c r="N60">
        <v>50.275083940129456</v>
      </c>
      <c r="O60">
        <v>71</v>
      </c>
      <c r="P60">
        <v>26.6</v>
      </c>
      <c r="Q60">
        <v>8.7100000000000009</v>
      </c>
      <c r="R60">
        <v>17.950000000000003</v>
      </c>
      <c r="S60">
        <v>11.17</v>
      </c>
      <c r="T60">
        <v>0</v>
      </c>
      <c r="U60">
        <v>60.9</v>
      </c>
      <c r="V60">
        <v>8.8099999999999987</v>
      </c>
      <c r="W60">
        <v>18.764984059511161</v>
      </c>
      <c r="X60">
        <v>62.775024413671652</v>
      </c>
      <c r="Y60">
        <v>0</v>
      </c>
      <c r="Z60">
        <v>0</v>
      </c>
      <c r="AA60">
        <v>0</v>
      </c>
      <c r="AB60">
        <v>1.0144591147786945</v>
      </c>
      <c r="AC60">
        <v>0</v>
      </c>
      <c r="AD60">
        <v>3.856287660862983</v>
      </c>
      <c r="AE60">
        <v>13.95378803936412</v>
      </c>
      <c r="AF60">
        <v>5.926901622718054</v>
      </c>
      <c r="AG60">
        <v>27.825048000000002</v>
      </c>
      <c r="AH60">
        <v>9.8995108764519522</v>
      </c>
      <c r="AI60">
        <v>0</v>
      </c>
      <c r="AJ60">
        <v>0</v>
      </c>
      <c r="AK60">
        <v>21.97095981087471</v>
      </c>
      <c r="AL60">
        <v>9.1912289156626485</v>
      </c>
      <c r="AM60">
        <v>0</v>
      </c>
      <c r="AN60">
        <v>0</v>
      </c>
      <c r="AO60">
        <v>0</v>
      </c>
      <c r="AP60">
        <v>3.2500800000000005</v>
      </c>
      <c r="AQ60">
        <v>0</v>
      </c>
      <c r="AR60">
        <v>0.93554076086956484</v>
      </c>
      <c r="AS60">
        <v>1.932441272673209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720.14297176711477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213.08</v>
      </c>
      <c r="L61">
        <v>9.08</v>
      </c>
      <c r="M61">
        <v>61.46</v>
      </c>
      <c r="N61">
        <v>44.04</v>
      </c>
      <c r="O61">
        <v>71</v>
      </c>
      <c r="P61">
        <v>26.6</v>
      </c>
      <c r="Q61">
        <v>8.7058310991957093</v>
      </c>
      <c r="R61">
        <v>17.95</v>
      </c>
      <c r="S61">
        <v>11.17</v>
      </c>
      <c r="T61">
        <v>0</v>
      </c>
      <c r="U61">
        <v>60.9</v>
      </c>
      <c r="V61">
        <v>8.8099999999999987</v>
      </c>
      <c r="W61">
        <v>18.764984059511161</v>
      </c>
      <c r="X61">
        <v>62.775024413671652</v>
      </c>
      <c r="Y61">
        <v>0</v>
      </c>
      <c r="Z61">
        <v>0</v>
      </c>
      <c r="AA61">
        <v>0</v>
      </c>
      <c r="AB61">
        <v>1.0144591147786945</v>
      </c>
      <c r="AC61">
        <v>0</v>
      </c>
      <c r="AD61">
        <v>3.856287660862983</v>
      </c>
      <c r="AE61">
        <v>13.95378803936412</v>
      </c>
      <c r="AF61">
        <v>5.926901622718054</v>
      </c>
      <c r="AG61">
        <v>27.825048000000002</v>
      </c>
      <c r="AH61">
        <v>9.8995108764519522</v>
      </c>
      <c r="AI61">
        <v>0</v>
      </c>
      <c r="AJ61">
        <v>0</v>
      </c>
      <c r="AK61">
        <v>21.97095981087471</v>
      </c>
      <c r="AL61">
        <v>9.1912289156626485</v>
      </c>
      <c r="AM61">
        <v>0</v>
      </c>
      <c r="AN61">
        <v>0</v>
      </c>
      <c r="AO61">
        <v>0</v>
      </c>
      <c r="AP61">
        <v>3.2500800000000005</v>
      </c>
      <c r="AQ61">
        <v>0</v>
      </c>
      <c r="AR61">
        <v>0.93554076086956484</v>
      </c>
      <c r="AS61">
        <v>1.932441272673209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714.09208564663459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214.53</v>
      </c>
      <c r="L62">
        <v>9.08</v>
      </c>
      <c r="M62">
        <v>61.46</v>
      </c>
      <c r="N62">
        <v>49.005608029393308</v>
      </c>
      <c r="O62">
        <v>71</v>
      </c>
      <c r="P62">
        <v>26.6</v>
      </c>
      <c r="Q62">
        <v>8.7058310991957093</v>
      </c>
      <c r="R62">
        <v>17.95</v>
      </c>
      <c r="S62">
        <v>11.17</v>
      </c>
      <c r="T62">
        <v>0</v>
      </c>
      <c r="U62">
        <v>60.9</v>
      </c>
      <c r="V62">
        <v>8.8099999999999987</v>
      </c>
      <c r="W62">
        <v>18.764984059511161</v>
      </c>
      <c r="X62">
        <v>62.775024413671652</v>
      </c>
      <c r="Y62">
        <v>0</v>
      </c>
      <c r="Z62">
        <v>0</v>
      </c>
      <c r="AA62">
        <v>0</v>
      </c>
      <c r="AB62">
        <v>1.0144591147786945</v>
      </c>
      <c r="AC62">
        <v>0</v>
      </c>
      <c r="AD62">
        <v>3.856287660862983</v>
      </c>
      <c r="AE62">
        <v>13.95378803936412</v>
      </c>
      <c r="AF62">
        <v>5.926901622718054</v>
      </c>
      <c r="AG62">
        <v>27.825048000000002</v>
      </c>
      <c r="AH62">
        <v>9.8995108764519522</v>
      </c>
      <c r="AI62">
        <v>0</v>
      </c>
      <c r="AJ62">
        <v>0</v>
      </c>
      <c r="AK62">
        <v>21.97095981087471</v>
      </c>
      <c r="AL62">
        <v>9.1912289156626485</v>
      </c>
      <c r="AM62">
        <v>0</v>
      </c>
      <c r="AN62">
        <v>0</v>
      </c>
      <c r="AO62">
        <v>0</v>
      </c>
      <c r="AP62">
        <v>3.2500800000000005</v>
      </c>
      <c r="AQ62">
        <v>0</v>
      </c>
      <c r="AR62">
        <v>0.93554076086956484</v>
      </c>
      <c r="AS62">
        <v>1.932441272673209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720.50769367602788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212.6016331509976</v>
      </c>
      <c r="L63">
        <v>9.08</v>
      </c>
      <c r="M63">
        <v>61.46</v>
      </c>
      <c r="N63">
        <v>50.269999999999996</v>
      </c>
      <c r="O63">
        <v>71</v>
      </c>
      <c r="P63">
        <v>26.6</v>
      </c>
      <c r="Q63">
        <v>8.7100000000000009</v>
      </c>
      <c r="R63">
        <v>17.950000000000003</v>
      </c>
      <c r="S63">
        <v>11.17</v>
      </c>
      <c r="T63">
        <v>0</v>
      </c>
      <c r="U63">
        <v>60.9</v>
      </c>
      <c r="V63">
        <v>8.8099999999999987</v>
      </c>
      <c r="W63">
        <v>18.764984059511161</v>
      </c>
      <c r="X63">
        <v>62.775024413671652</v>
      </c>
      <c r="Y63">
        <v>0</v>
      </c>
      <c r="Z63">
        <v>0</v>
      </c>
      <c r="AA63">
        <v>0</v>
      </c>
      <c r="AB63">
        <v>1.0144591147786945</v>
      </c>
      <c r="AC63">
        <v>0</v>
      </c>
      <c r="AD63">
        <v>3.856287660862983</v>
      </c>
      <c r="AE63">
        <v>6.9746979560938698</v>
      </c>
      <c r="AF63">
        <v>5.926901622718054</v>
      </c>
      <c r="AG63">
        <v>27.825048000000002</v>
      </c>
      <c r="AH63">
        <v>9.8995108764519522</v>
      </c>
      <c r="AI63">
        <v>0</v>
      </c>
      <c r="AJ63">
        <v>0</v>
      </c>
      <c r="AK63">
        <v>21.97095981087471</v>
      </c>
      <c r="AL63">
        <v>9.1912289156626485</v>
      </c>
      <c r="AM63">
        <v>0</v>
      </c>
      <c r="AN63">
        <v>0</v>
      </c>
      <c r="AO63">
        <v>0</v>
      </c>
      <c r="AP63">
        <v>3.2500800000000005</v>
      </c>
      <c r="AQ63">
        <v>0</v>
      </c>
      <c r="AR63">
        <v>0.93554076086956484</v>
      </c>
      <c r="AS63">
        <v>1.932441272673209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712.86879761516616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211.64000000000001</v>
      </c>
      <c r="L64">
        <v>9.4199999999999982</v>
      </c>
      <c r="M64">
        <v>61.46</v>
      </c>
      <c r="N64">
        <v>50.269999999999996</v>
      </c>
      <c r="O64">
        <v>71</v>
      </c>
      <c r="P64">
        <v>26.6</v>
      </c>
      <c r="Q64">
        <v>8.7100000000000009</v>
      </c>
      <c r="R64">
        <v>17.950000000000003</v>
      </c>
      <c r="S64">
        <v>11.17</v>
      </c>
      <c r="T64">
        <v>0</v>
      </c>
      <c r="U64">
        <v>60.9</v>
      </c>
      <c r="V64">
        <v>8.8099999999999987</v>
      </c>
      <c r="W64">
        <v>18.764984059511161</v>
      </c>
      <c r="X64">
        <v>62.775024413671652</v>
      </c>
      <c r="Y64">
        <v>0</v>
      </c>
      <c r="Z64">
        <v>0</v>
      </c>
      <c r="AA64">
        <v>0</v>
      </c>
      <c r="AB64">
        <v>1.0144591147786945</v>
      </c>
      <c r="AC64">
        <v>0</v>
      </c>
      <c r="AD64">
        <v>3.856287660862983</v>
      </c>
      <c r="AE64">
        <v>6.9746979560938698</v>
      </c>
      <c r="AF64">
        <v>5.926901622718054</v>
      </c>
      <c r="AG64">
        <v>27.825048000000002</v>
      </c>
      <c r="AH64">
        <v>9.8995108764519522</v>
      </c>
      <c r="AI64">
        <v>0</v>
      </c>
      <c r="AJ64">
        <v>0</v>
      </c>
      <c r="AK64">
        <v>21.97095981087471</v>
      </c>
      <c r="AL64">
        <v>9.1912289156626485</v>
      </c>
      <c r="AM64">
        <v>0</v>
      </c>
      <c r="AN64">
        <v>0</v>
      </c>
      <c r="AO64">
        <v>0</v>
      </c>
      <c r="AP64">
        <v>3.2500800000000005</v>
      </c>
      <c r="AQ64">
        <v>0</v>
      </c>
      <c r="AR64">
        <v>0.93554076086956484</v>
      </c>
      <c r="AS64">
        <v>1.932441272673209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712.24716446416858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218.39</v>
      </c>
      <c r="L65">
        <v>9.4199999999999982</v>
      </c>
      <c r="M65">
        <v>61.46</v>
      </c>
      <c r="N65">
        <v>50.269999999999996</v>
      </c>
      <c r="O65">
        <v>71</v>
      </c>
      <c r="P65">
        <v>26.6</v>
      </c>
      <c r="Q65">
        <v>8.7100000000000009</v>
      </c>
      <c r="R65">
        <v>17.950000000000003</v>
      </c>
      <c r="S65">
        <v>11.17</v>
      </c>
      <c r="T65">
        <v>0</v>
      </c>
      <c r="U65">
        <v>60.9</v>
      </c>
      <c r="V65">
        <v>8.8099999999999987</v>
      </c>
      <c r="W65">
        <v>18.76439344262295</v>
      </c>
      <c r="X65">
        <v>62.77</v>
      </c>
      <c r="Y65">
        <v>0</v>
      </c>
      <c r="Z65">
        <v>0</v>
      </c>
      <c r="AA65">
        <v>0</v>
      </c>
      <c r="AB65">
        <v>1.0144591147786945</v>
      </c>
      <c r="AC65">
        <v>0</v>
      </c>
      <c r="AD65">
        <v>3.856287660862983</v>
      </c>
      <c r="AE65">
        <v>6.9746979560938698</v>
      </c>
      <c r="AF65">
        <v>5.926901622718054</v>
      </c>
      <c r="AG65">
        <v>27.825048000000002</v>
      </c>
      <c r="AH65">
        <v>9.8995108764519522</v>
      </c>
      <c r="AI65">
        <v>0</v>
      </c>
      <c r="AJ65">
        <v>0</v>
      </c>
      <c r="AK65">
        <v>21.97095981087471</v>
      </c>
      <c r="AL65">
        <v>9.1912289156626485</v>
      </c>
      <c r="AM65">
        <v>0</v>
      </c>
      <c r="AN65">
        <v>0</v>
      </c>
      <c r="AO65">
        <v>0</v>
      </c>
      <c r="AP65">
        <v>3.2500800000000005</v>
      </c>
      <c r="AQ65">
        <v>0</v>
      </c>
      <c r="AR65">
        <v>0.93554076086956484</v>
      </c>
      <c r="AS65">
        <v>1.932441272673209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718.99154943360872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220.31158505843709</v>
      </c>
      <c r="L66">
        <v>9.4199999999999982</v>
      </c>
      <c r="M66">
        <v>61.46</v>
      </c>
      <c r="N66">
        <v>50.269999999999996</v>
      </c>
      <c r="O66">
        <v>71</v>
      </c>
      <c r="P66">
        <v>26.6</v>
      </c>
      <c r="Q66">
        <v>8.7100000000000009</v>
      </c>
      <c r="R66">
        <v>17.950000000000003</v>
      </c>
      <c r="S66">
        <v>11.17</v>
      </c>
      <c r="T66">
        <v>0</v>
      </c>
      <c r="U66">
        <v>60.9</v>
      </c>
      <c r="V66">
        <v>8.81</v>
      </c>
      <c r="W66">
        <v>18.76439344262295</v>
      </c>
      <c r="X66">
        <v>62.77</v>
      </c>
      <c r="Y66">
        <v>0</v>
      </c>
      <c r="Z66">
        <v>0</v>
      </c>
      <c r="AA66">
        <v>0</v>
      </c>
      <c r="AB66">
        <v>1.0144591147786945</v>
      </c>
      <c r="AC66">
        <v>0</v>
      </c>
      <c r="AD66">
        <v>3.856287660862983</v>
      </c>
      <c r="AE66">
        <v>6.9746979560938698</v>
      </c>
      <c r="AF66">
        <v>5.926901622718054</v>
      </c>
      <c r="AG66">
        <v>27.825048000000002</v>
      </c>
      <c r="AH66">
        <v>9.8995108764519522</v>
      </c>
      <c r="AI66">
        <v>0</v>
      </c>
      <c r="AJ66">
        <v>0</v>
      </c>
      <c r="AK66">
        <v>21.97095981087471</v>
      </c>
      <c r="AL66">
        <v>9.1912289156626485</v>
      </c>
      <c r="AM66">
        <v>0</v>
      </c>
      <c r="AN66">
        <v>0</v>
      </c>
      <c r="AO66">
        <v>0</v>
      </c>
      <c r="AP66">
        <v>3.2500800000000005</v>
      </c>
      <c r="AQ66">
        <v>0</v>
      </c>
      <c r="AR66">
        <v>0.93554076086956484</v>
      </c>
      <c r="AS66">
        <v>1.932441272673209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720.91313449204574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206.82000000000002</v>
      </c>
      <c r="L67">
        <v>9.08</v>
      </c>
      <c r="M67">
        <v>61.46</v>
      </c>
      <c r="N67">
        <v>50.269999999999996</v>
      </c>
      <c r="O67">
        <v>71</v>
      </c>
      <c r="P67">
        <v>26.6</v>
      </c>
      <c r="Q67">
        <v>8.7100000000000009</v>
      </c>
      <c r="R67">
        <v>17.950000000000003</v>
      </c>
      <c r="S67">
        <v>11.17</v>
      </c>
      <c r="T67">
        <v>0</v>
      </c>
      <c r="U67">
        <v>60.9</v>
      </c>
      <c r="V67">
        <v>8.81</v>
      </c>
      <c r="W67">
        <v>18.76439344262295</v>
      </c>
      <c r="X67">
        <v>62.77</v>
      </c>
      <c r="Y67">
        <v>0</v>
      </c>
      <c r="Z67">
        <v>0</v>
      </c>
      <c r="AA67">
        <v>0</v>
      </c>
      <c r="AB67">
        <v>1.0144591147786945</v>
      </c>
      <c r="AC67">
        <v>0</v>
      </c>
      <c r="AD67">
        <v>3.856287660862983</v>
      </c>
      <c r="AE67">
        <v>6.9746979560938698</v>
      </c>
      <c r="AF67">
        <v>5.926901622718054</v>
      </c>
      <c r="AG67">
        <v>27.825048000000002</v>
      </c>
      <c r="AH67">
        <v>9.8995108764519522</v>
      </c>
      <c r="AI67">
        <v>0</v>
      </c>
      <c r="AJ67">
        <v>0</v>
      </c>
      <c r="AK67">
        <v>21.97095981087471</v>
      </c>
      <c r="AL67">
        <v>9.1912289156626485</v>
      </c>
      <c r="AM67">
        <v>0</v>
      </c>
      <c r="AN67">
        <v>0</v>
      </c>
      <c r="AO67">
        <v>0</v>
      </c>
      <c r="AP67">
        <v>3.2500800000000005</v>
      </c>
      <c r="AQ67">
        <v>0</v>
      </c>
      <c r="AR67">
        <v>0.93554076086956484</v>
      </c>
      <c r="AS67">
        <v>1.932441272673209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707.08154943360876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189.4717966923543</v>
      </c>
      <c r="L68">
        <v>9.36</v>
      </c>
      <c r="M68">
        <v>61.46</v>
      </c>
      <c r="N68">
        <v>50.269999999999996</v>
      </c>
      <c r="O68">
        <v>71</v>
      </c>
      <c r="P68">
        <v>26.6</v>
      </c>
      <c r="Q68">
        <v>8.7100000000000009</v>
      </c>
      <c r="R68">
        <v>17.950000000000003</v>
      </c>
      <c r="S68">
        <v>11.17</v>
      </c>
      <c r="T68">
        <v>0</v>
      </c>
      <c r="U68">
        <v>60.9</v>
      </c>
      <c r="V68">
        <v>8.81</v>
      </c>
      <c r="W68">
        <v>18.76439344262295</v>
      </c>
      <c r="X68">
        <v>62.77</v>
      </c>
      <c r="Y68">
        <v>0</v>
      </c>
      <c r="Z68">
        <v>0</v>
      </c>
      <c r="AA68">
        <v>0</v>
      </c>
      <c r="AB68">
        <v>1.0144591147786945</v>
      </c>
      <c r="AC68">
        <v>0</v>
      </c>
      <c r="AD68">
        <v>3.856287660862983</v>
      </c>
      <c r="AE68">
        <v>6.9746979560938698</v>
      </c>
      <c r="AF68">
        <v>5.926901622718054</v>
      </c>
      <c r="AG68">
        <v>27.825048000000002</v>
      </c>
      <c r="AH68">
        <v>9.8995108764519522</v>
      </c>
      <c r="AI68">
        <v>0</v>
      </c>
      <c r="AJ68">
        <v>0</v>
      </c>
      <c r="AK68">
        <v>21.97095981087471</v>
      </c>
      <c r="AL68">
        <v>9.1912289156626485</v>
      </c>
      <c r="AM68">
        <v>0</v>
      </c>
      <c r="AN68">
        <v>0</v>
      </c>
      <c r="AO68">
        <v>0</v>
      </c>
      <c r="AP68">
        <v>3.2500800000000005</v>
      </c>
      <c r="AQ68">
        <v>0</v>
      </c>
      <c r="AR68">
        <v>0.93554076086956484</v>
      </c>
      <c r="AS68">
        <v>1.932441272673209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690.01334612596304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182.73000000000002</v>
      </c>
      <c r="L69">
        <v>9.02</v>
      </c>
      <c r="M69">
        <v>61.46</v>
      </c>
      <c r="N69">
        <v>50.269999999999996</v>
      </c>
      <c r="O69">
        <v>71</v>
      </c>
      <c r="P69">
        <v>26.6</v>
      </c>
      <c r="Q69">
        <v>8.7100000000000009</v>
      </c>
      <c r="R69">
        <v>17.95</v>
      </c>
      <c r="S69">
        <v>11.17</v>
      </c>
      <c r="T69">
        <v>0</v>
      </c>
      <c r="U69">
        <v>60.9</v>
      </c>
      <c r="V69">
        <v>8.81</v>
      </c>
      <c r="W69">
        <v>18.76439344262295</v>
      </c>
      <c r="X69">
        <v>62.77</v>
      </c>
      <c r="Y69">
        <v>0</v>
      </c>
      <c r="Z69">
        <v>0</v>
      </c>
      <c r="AA69">
        <v>0</v>
      </c>
      <c r="AB69">
        <v>1.0144591147786945</v>
      </c>
      <c r="AC69">
        <v>0</v>
      </c>
      <c r="AD69">
        <v>3.856287660862983</v>
      </c>
      <c r="AE69">
        <v>6.9746979560938698</v>
      </c>
      <c r="AF69">
        <v>5.926901622718054</v>
      </c>
      <c r="AG69">
        <v>27.825048000000002</v>
      </c>
      <c r="AH69">
        <v>16.838830834213304</v>
      </c>
      <c r="AI69">
        <v>0</v>
      </c>
      <c r="AJ69">
        <v>0</v>
      </c>
      <c r="AK69">
        <v>21.97095981087471</v>
      </c>
      <c r="AL69">
        <v>9.1912289156626485</v>
      </c>
      <c r="AM69">
        <v>0</v>
      </c>
      <c r="AN69">
        <v>0</v>
      </c>
      <c r="AO69">
        <v>0</v>
      </c>
      <c r="AP69">
        <v>3.2500800000000005</v>
      </c>
      <c r="AQ69">
        <v>9.9747825396825398</v>
      </c>
      <c r="AR69">
        <v>0.56220289855072447</v>
      </c>
      <c r="AS69">
        <v>1.932441272673209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699.47231406873391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188.51000000000002</v>
      </c>
      <c r="L70">
        <v>9.02</v>
      </c>
      <c r="M70">
        <v>61.46</v>
      </c>
      <c r="N70">
        <v>50.269999999999996</v>
      </c>
      <c r="O70">
        <v>71</v>
      </c>
      <c r="P70">
        <v>26.6</v>
      </c>
      <c r="Q70">
        <v>8.7100000000000009</v>
      </c>
      <c r="R70">
        <v>17.95</v>
      </c>
      <c r="S70">
        <v>11.17</v>
      </c>
      <c r="T70">
        <v>0</v>
      </c>
      <c r="U70">
        <v>60.9</v>
      </c>
      <c r="V70">
        <v>8.81</v>
      </c>
      <c r="W70">
        <v>18.76439344262295</v>
      </c>
      <c r="X70">
        <v>62.77</v>
      </c>
      <c r="Y70">
        <v>0</v>
      </c>
      <c r="Z70">
        <v>0</v>
      </c>
      <c r="AA70">
        <v>0</v>
      </c>
      <c r="AB70">
        <v>1.0144591147786945</v>
      </c>
      <c r="AC70">
        <v>4.0979024658394847</v>
      </c>
      <c r="AD70">
        <v>3.856287660862983</v>
      </c>
      <c r="AE70">
        <v>6.9746979560938698</v>
      </c>
      <c r="AF70">
        <v>5.926901622718054</v>
      </c>
      <c r="AG70">
        <v>27.825048000000002</v>
      </c>
      <c r="AH70">
        <v>16.838830834213304</v>
      </c>
      <c r="AI70">
        <v>0</v>
      </c>
      <c r="AJ70">
        <v>0</v>
      </c>
      <c r="AK70">
        <v>21.97095981087471</v>
      </c>
      <c r="AL70">
        <v>9.1912289156626485</v>
      </c>
      <c r="AM70">
        <v>1.1286406601650412</v>
      </c>
      <c r="AN70">
        <v>0</v>
      </c>
      <c r="AO70">
        <v>0</v>
      </c>
      <c r="AP70">
        <v>3.2500800000000005</v>
      </c>
      <c r="AQ70">
        <v>9.9747825396825398</v>
      </c>
      <c r="AR70">
        <v>0.56220289855072447</v>
      </c>
      <c r="AS70">
        <v>1.932441272673209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710.47885719473845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195.26000000000002</v>
      </c>
      <c r="L71">
        <v>9.02</v>
      </c>
      <c r="M71">
        <v>61.46</v>
      </c>
      <c r="N71">
        <v>50.269999999999996</v>
      </c>
      <c r="O71">
        <v>71</v>
      </c>
      <c r="P71">
        <v>26.6</v>
      </c>
      <c r="Q71">
        <v>8.7100000000000009</v>
      </c>
      <c r="R71">
        <v>17.95</v>
      </c>
      <c r="S71">
        <v>11.17</v>
      </c>
      <c r="T71">
        <v>0</v>
      </c>
      <c r="U71">
        <v>60.9</v>
      </c>
      <c r="V71">
        <v>8.81</v>
      </c>
      <c r="W71">
        <v>18.76439344262295</v>
      </c>
      <c r="X71">
        <v>62.77</v>
      </c>
      <c r="Y71">
        <v>0</v>
      </c>
      <c r="Z71">
        <v>0</v>
      </c>
      <c r="AA71">
        <v>0</v>
      </c>
      <c r="AB71">
        <v>1.0144591147786945</v>
      </c>
      <c r="AC71">
        <v>4.0979024658394847</v>
      </c>
      <c r="AD71">
        <v>3.856287660862983</v>
      </c>
      <c r="AE71">
        <v>13.95378803936412</v>
      </c>
      <c r="AF71">
        <v>5.926901622718054</v>
      </c>
      <c r="AG71">
        <v>27.825048000000002</v>
      </c>
      <c r="AH71">
        <v>26.057585638859553</v>
      </c>
      <c r="AI71">
        <v>0</v>
      </c>
      <c r="AJ71">
        <v>0</v>
      </c>
      <c r="AK71">
        <v>21.97095981087471</v>
      </c>
      <c r="AL71">
        <v>1.6785929432013769</v>
      </c>
      <c r="AM71">
        <v>1.1286406601650412</v>
      </c>
      <c r="AN71">
        <v>0</v>
      </c>
      <c r="AO71">
        <v>0</v>
      </c>
      <c r="AP71">
        <v>2.7098640000000001</v>
      </c>
      <c r="AQ71">
        <v>9.9747825396825398</v>
      </c>
      <c r="AR71">
        <v>0.56220289855072447</v>
      </c>
      <c r="AS71">
        <v>1.932441272673209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725.37385011019353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211.63</v>
      </c>
      <c r="L72">
        <v>9.02</v>
      </c>
      <c r="M72">
        <v>61.46</v>
      </c>
      <c r="N72">
        <v>50.269999999999996</v>
      </c>
      <c r="O72">
        <v>71</v>
      </c>
      <c r="P72">
        <v>26.6</v>
      </c>
      <c r="Q72">
        <v>8.7043917213528506</v>
      </c>
      <c r="R72">
        <v>17.95</v>
      </c>
      <c r="S72">
        <v>11.16560927672956</v>
      </c>
      <c r="T72">
        <v>0</v>
      </c>
      <c r="U72">
        <v>60.9</v>
      </c>
      <c r="V72">
        <v>8.81</v>
      </c>
      <c r="W72">
        <v>18.76439344262295</v>
      </c>
      <c r="X72">
        <v>62.77</v>
      </c>
      <c r="Y72">
        <v>0</v>
      </c>
      <c r="Z72">
        <v>0.46553272727272721</v>
      </c>
      <c r="AA72">
        <v>5.0161265822784822</v>
      </c>
      <c r="AB72">
        <v>3.3859219804951231</v>
      </c>
      <c r="AC72">
        <v>4.0979024658394847</v>
      </c>
      <c r="AD72">
        <v>7.7169674489023476</v>
      </c>
      <c r="AE72">
        <v>13.95378803936412</v>
      </c>
      <c r="AF72">
        <v>5.926901622718054</v>
      </c>
      <c r="AG72">
        <v>27.825048000000002</v>
      </c>
      <c r="AH72">
        <v>34.072939387539598</v>
      </c>
      <c r="AI72">
        <v>0</v>
      </c>
      <c r="AJ72">
        <v>0</v>
      </c>
      <c r="AK72">
        <v>21.97095981087471</v>
      </c>
      <c r="AL72">
        <v>1.6785929432013769</v>
      </c>
      <c r="AM72">
        <v>1.1286406601650412</v>
      </c>
      <c r="AN72">
        <v>0</v>
      </c>
      <c r="AO72">
        <v>0</v>
      </c>
      <c r="AP72">
        <v>2.7098640000000001</v>
      </c>
      <c r="AQ72">
        <v>19.956496825396826</v>
      </c>
      <c r="AR72">
        <v>0.56220289855072447</v>
      </c>
      <c r="AS72">
        <v>1.932441272673209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771.44472110597724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192.35000000000002</v>
      </c>
      <c r="L73">
        <v>9.02</v>
      </c>
      <c r="M73">
        <v>61.46</v>
      </c>
      <c r="N73">
        <v>50.269999999999996</v>
      </c>
      <c r="O73">
        <v>71</v>
      </c>
      <c r="P73">
        <v>26.6</v>
      </c>
      <c r="Q73">
        <v>8.7043917213528506</v>
      </c>
      <c r="R73">
        <v>17.95</v>
      </c>
      <c r="S73">
        <v>11.16560927672956</v>
      </c>
      <c r="T73">
        <v>0</v>
      </c>
      <c r="U73">
        <v>60.9</v>
      </c>
      <c r="V73">
        <v>8.81</v>
      </c>
      <c r="W73">
        <v>18.76439344262295</v>
      </c>
      <c r="X73">
        <v>62.77</v>
      </c>
      <c r="Y73">
        <v>0</v>
      </c>
      <c r="Z73">
        <v>2.7580618181818175</v>
      </c>
      <c r="AA73">
        <v>11.894632911392407</v>
      </c>
      <c r="AB73">
        <v>5.0810787696924224</v>
      </c>
      <c r="AC73">
        <v>8.1958049316789694</v>
      </c>
      <c r="AD73">
        <v>11.634744890234671</v>
      </c>
      <c r="AE73">
        <v>20.924093868281606</v>
      </c>
      <c r="AF73">
        <v>5.926901622718054</v>
      </c>
      <c r="AG73">
        <v>27.825048000000002</v>
      </c>
      <c r="AH73">
        <v>42.088293136219633</v>
      </c>
      <c r="AI73">
        <v>0</v>
      </c>
      <c r="AJ73">
        <v>0</v>
      </c>
      <c r="AK73">
        <v>21.97095981087471</v>
      </c>
      <c r="AL73">
        <v>1.6785929432013769</v>
      </c>
      <c r="AM73">
        <v>3.0433773443360836</v>
      </c>
      <c r="AN73">
        <v>0</v>
      </c>
      <c r="AO73">
        <v>0</v>
      </c>
      <c r="AP73">
        <v>2.7098640000000001</v>
      </c>
      <c r="AQ73">
        <v>31.192857142857143</v>
      </c>
      <c r="AR73">
        <v>0.56220289855072447</v>
      </c>
      <c r="AS73">
        <v>1.932441272673209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799.18334980159818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220.3</v>
      </c>
      <c r="L74">
        <v>9.02</v>
      </c>
      <c r="M74">
        <v>61.46</v>
      </c>
      <c r="N74">
        <v>50.269999999999996</v>
      </c>
      <c r="O74">
        <v>71</v>
      </c>
      <c r="P74">
        <v>26.6</v>
      </c>
      <c r="Q74">
        <v>8.7043917213528506</v>
      </c>
      <c r="R74">
        <v>17.95</v>
      </c>
      <c r="S74">
        <v>11.16560927672956</v>
      </c>
      <c r="T74">
        <v>0</v>
      </c>
      <c r="U74">
        <v>60.9</v>
      </c>
      <c r="V74">
        <v>8.81</v>
      </c>
      <c r="W74">
        <v>18.76439344262295</v>
      </c>
      <c r="X74">
        <v>62.77</v>
      </c>
      <c r="Y74">
        <v>0</v>
      </c>
      <c r="Z74">
        <v>8.2785772727272722</v>
      </c>
      <c r="AA74">
        <v>17.84194936708861</v>
      </c>
      <c r="AB74">
        <v>16.723204801200296</v>
      </c>
      <c r="AC74">
        <v>12.302491754358408</v>
      </c>
      <c r="AD74">
        <v>15.939029523088571</v>
      </c>
      <c r="AE74">
        <v>20.924093868281606</v>
      </c>
      <c r="AF74">
        <v>6.5854462474645041</v>
      </c>
      <c r="AG74">
        <v>27.825048000000002</v>
      </c>
      <c r="AH74">
        <v>59.40584920802533</v>
      </c>
      <c r="AI74">
        <v>0</v>
      </c>
      <c r="AJ74">
        <v>0</v>
      </c>
      <c r="AK74">
        <v>21.97095981087471</v>
      </c>
      <c r="AL74">
        <v>1.6785929432013769</v>
      </c>
      <c r="AM74">
        <v>6.6927951987996996</v>
      </c>
      <c r="AN74">
        <v>0</v>
      </c>
      <c r="AO74">
        <v>0</v>
      </c>
      <c r="AP74">
        <v>2.7098640000000001</v>
      </c>
      <c r="AQ74">
        <v>41.583544444444442</v>
      </c>
      <c r="AR74">
        <v>0.56220289855072447</v>
      </c>
      <c r="AS74">
        <v>1.932441272673209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890.67048505148398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245.59</v>
      </c>
      <c r="L75">
        <v>9.36</v>
      </c>
      <c r="M75">
        <v>61.46</v>
      </c>
      <c r="N75">
        <v>50.269999999999996</v>
      </c>
      <c r="O75">
        <v>71</v>
      </c>
      <c r="P75">
        <v>26.6</v>
      </c>
      <c r="Q75">
        <v>8.7043917213528506</v>
      </c>
      <c r="R75">
        <v>17.95</v>
      </c>
      <c r="S75">
        <v>11.16560927672956</v>
      </c>
      <c r="T75">
        <v>0</v>
      </c>
      <c r="U75">
        <v>60.9</v>
      </c>
      <c r="V75">
        <v>8.81</v>
      </c>
      <c r="W75">
        <v>18.76439344262295</v>
      </c>
      <c r="X75">
        <v>62.77</v>
      </c>
      <c r="Y75">
        <v>0</v>
      </c>
      <c r="Z75">
        <v>8.2785772727272722</v>
      </c>
      <c r="AA75">
        <v>17.84194936708861</v>
      </c>
      <c r="AB75">
        <v>16.723204801200296</v>
      </c>
      <c r="AC75">
        <v>12.302491754358408</v>
      </c>
      <c r="AD75">
        <v>15.939029523088571</v>
      </c>
      <c r="AE75">
        <v>20.924093868281606</v>
      </c>
      <c r="AF75">
        <v>6.5854462474645041</v>
      </c>
      <c r="AG75">
        <v>27.825048000000002</v>
      </c>
      <c r="AH75">
        <v>59.40584920802533</v>
      </c>
      <c r="AI75">
        <v>0</v>
      </c>
      <c r="AJ75">
        <v>0</v>
      </c>
      <c r="AK75">
        <v>21.97095981087471</v>
      </c>
      <c r="AL75">
        <v>19.218024096385541</v>
      </c>
      <c r="AM75">
        <v>6.6927951987996996</v>
      </c>
      <c r="AN75">
        <v>0</v>
      </c>
      <c r="AO75">
        <v>0</v>
      </c>
      <c r="AP75">
        <v>2.7098640000000001</v>
      </c>
      <c r="AQ75">
        <v>41.583544444444442</v>
      </c>
      <c r="AR75">
        <v>1.8666893115942023</v>
      </c>
      <c r="AS75">
        <v>1.932441272673209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935.14440261771165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245.59</v>
      </c>
      <c r="L76">
        <v>9.36</v>
      </c>
      <c r="M76">
        <v>61.46</v>
      </c>
      <c r="N76">
        <v>50.269999999999996</v>
      </c>
      <c r="O76">
        <v>71</v>
      </c>
      <c r="P76">
        <v>26.6</v>
      </c>
      <c r="Q76">
        <v>8.7043917213528506</v>
      </c>
      <c r="R76">
        <v>17.95</v>
      </c>
      <c r="S76">
        <v>11.16560927672956</v>
      </c>
      <c r="T76">
        <v>0</v>
      </c>
      <c r="U76">
        <v>60.9</v>
      </c>
      <c r="V76">
        <v>8.81</v>
      </c>
      <c r="W76">
        <v>18.76439344262295</v>
      </c>
      <c r="X76">
        <v>62.77</v>
      </c>
      <c r="Y76">
        <v>0</v>
      </c>
      <c r="Z76">
        <v>8.2785772727272722</v>
      </c>
      <c r="AA76">
        <v>17.84194936708861</v>
      </c>
      <c r="AB76">
        <v>16.723204801200296</v>
      </c>
      <c r="AC76">
        <v>12.302491754358408</v>
      </c>
      <c r="AD76">
        <v>15.939029523088571</v>
      </c>
      <c r="AE76">
        <v>20.924093868281606</v>
      </c>
      <c r="AF76">
        <v>6.5854462474645041</v>
      </c>
      <c r="AG76">
        <v>27.825048000000002</v>
      </c>
      <c r="AH76">
        <v>59.40584920802533</v>
      </c>
      <c r="AI76">
        <v>0</v>
      </c>
      <c r="AJ76">
        <v>0</v>
      </c>
      <c r="AK76">
        <v>21.97095981087471</v>
      </c>
      <c r="AL76">
        <v>57.079620481927705</v>
      </c>
      <c r="AM76">
        <v>6.6927951987996996</v>
      </c>
      <c r="AN76">
        <v>0</v>
      </c>
      <c r="AO76">
        <v>0</v>
      </c>
      <c r="AP76">
        <v>2.7098640000000001</v>
      </c>
      <c r="AQ76">
        <v>41.583544444444442</v>
      </c>
      <c r="AR76">
        <v>16.589377717391297</v>
      </c>
      <c r="AS76">
        <v>1.932441272673209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987.72868740905085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245.59</v>
      </c>
      <c r="L77">
        <v>9.36</v>
      </c>
      <c r="M77">
        <v>61.46</v>
      </c>
      <c r="N77">
        <v>50.269999999999996</v>
      </c>
      <c r="O77">
        <v>71</v>
      </c>
      <c r="P77">
        <v>26.6</v>
      </c>
      <c r="Q77">
        <v>8.7043917213528506</v>
      </c>
      <c r="R77">
        <v>17.95</v>
      </c>
      <c r="S77">
        <v>11.16560927672956</v>
      </c>
      <c r="T77">
        <v>0</v>
      </c>
      <c r="U77">
        <v>60.9</v>
      </c>
      <c r="V77">
        <v>8.81</v>
      </c>
      <c r="W77">
        <v>18.76439344262295</v>
      </c>
      <c r="X77">
        <v>62.77</v>
      </c>
      <c r="Y77">
        <v>0</v>
      </c>
      <c r="Z77">
        <v>8.2785772727272722</v>
      </c>
      <c r="AA77">
        <v>17.84194936708861</v>
      </c>
      <c r="AB77">
        <v>16.723204801200296</v>
      </c>
      <c r="AC77">
        <v>12.302491754358408</v>
      </c>
      <c r="AD77">
        <v>15.939029523088571</v>
      </c>
      <c r="AE77">
        <v>20.924093868281606</v>
      </c>
      <c r="AF77">
        <v>6.5854462474645041</v>
      </c>
      <c r="AG77">
        <v>27.825048000000002</v>
      </c>
      <c r="AH77">
        <v>59.40584920802533</v>
      </c>
      <c r="AI77">
        <v>0</v>
      </c>
      <c r="AJ77">
        <v>0</v>
      </c>
      <c r="AK77">
        <v>21.97095981087471</v>
      </c>
      <c r="AL77">
        <v>57.079620481927705</v>
      </c>
      <c r="AM77">
        <v>6.6927951987996996</v>
      </c>
      <c r="AN77">
        <v>0</v>
      </c>
      <c r="AO77">
        <v>0</v>
      </c>
      <c r="AP77">
        <v>5.0420160000000003</v>
      </c>
      <c r="AQ77">
        <v>41.583544444444442</v>
      </c>
      <c r="AR77">
        <v>16.589377717391297</v>
      </c>
      <c r="AS77">
        <v>1.932441272673209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990.0608394090508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245.59</v>
      </c>
      <c r="L78">
        <v>9.36</v>
      </c>
      <c r="M78">
        <v>61.46</v>
      </c>
      <c r="N78">
        <v>50.269999999999996</v>
      </c>
      <c r="O78">
        <v>71</v>
      </c>
      <c r="P78">
        <v>26.6</v>
      </c>
      <c r="Q78">
        <v>8.7043917213528506</v>
      </c>
      <c r="R78">
        <v>17.95</v>
      </c>
      <c r="S78">
        <v>11.16560927672956</v>
      </c>
      <c r="T78">
        <v>0</v>
      </c>
      <c r="U78">
        <v>60.9</v>
      </c>
      <c r="V78">
        <v>8.81</v>
      </c>
      <c r="W78">
        <v>18.76439344262295</v>
      </c>
      <c r="X78">
        <v>62.77</v>
      </c>
      <c r="Y78">
        <v>0</v>
      </c>
      <c r="Z78">
        <v>8.2785772727272722</v>
      </c>
      <c r="AA78">
        <v>17.84194936708861</v>
      </c>
      <c r="AB78">
        <v>16.723204801200296</v>
      </c>
      <c r="AC78">
        <v>12.302491754358408</v>
      </c>
      <c r="AD78">
        <v>15.939029523088571</v>
      </c>
      <c r="AE78">
        <v>20.924093868281606</v>
      </c>
      <c r="AF78">
        <v>6.5854462474645041</v>
      </c>
      <c r="AG78">
        <v>27.825048000000002</v>
      </c>
      <c r="AH78">
        <v>59.40584920802533</v>
      </c>
      <c r="AI78">
        <v>1.0804289080911231</v>
      </c>
      <c r="AJ78">
        <v>0</v>
      </c>
      <c r="AK78">
        <v>21.97095981087471</v>
      </c>
      <c r="AL78">
        <v>57.079620481927705</v>
      </c>
      <c r="AM78">
        <v>6.6927951987996996</v>
      </c>
      <c r="AN78">
        <v>0</v>
      </c>
      <c r="AO78">
        <v>0</v>
      </c>
      <c r="AP78">
        <v>5.0420160000000003</v>
      </c>
      <c r="AQ78">
        <v>41.583544444444442</v>
      </c>
      <c r="AR78">
        <v>1.8666893115942023</v>
      </c>
      <c r="AS78">
        <v>1.932441272673209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976.41857991134486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245.59</v>
      </c>
      <c r="L79">
        <v>9.36</v>
      </c>
      <c r="M79">
        <v>61.46</v>
      </c>
      <c r="N79">
        <v>50.269999999999996</v>
      </c>
      <c r="O79">
        <v>71</v>
      </c>
      <c r="P79">
        <v>26.6</v>
      </c>
      <c r="Q79">
        <v>8.7043917213528506</v>
      </c>
      <c r="R79">
        <v>17.95</v>
      </c>
      <c r="S79">
        <v>11.16560927672956</v>
      </c>
      <c r="T79">
        <v>0</v>
      </c>
      <c r="U79">
        <v>60.9</v>
      </c>
      <c r="V79">
        <v>8.81</v>
      </c>
      <c r="W79">
        <v>18.76439344262295</v>
      </c>
      <c r="X79">
        <v>62.77</v>
      </c>
      <c r="Y79">
        <v>0</v>
      </c>
      <c r="Z79">
        <v>8.2785772727272722</v>
      </c>
      <c r="AA79">
        <v>17.84194936708861</v>
      </c>
      <c r="AB79">
        <v>16.723204801200296</v>
      </c>
      <c r="AC79">
        <v>12.302491754358408</v>
      </c>
      <c r="AD79">
        <v>15.939029523088571</v>
      </c>
      <c r="AE79">
        <v>20.924093868281606</v>
      </c>
      <c r="AF79">
        <v>6.5854462474645041</v>
      </c>
      <c r="AG79">
        <v>27.825048000000002</v>
      </c>
      <c r="AH79">
        <v>59.40584920802533</v>
      </c>
      <c r="AI79">
        <v>2.6922882953652785</v>
      </c>
      <c r="AJ79">
        <v>0</v>
      </c>
      <c r="AK79">
        <v>21.97095981087471</v>
      </c>
      <c r="AL79">
        <v>57.079620481927705</v>
      </c>
      <c r="AM79">
        <v>6.6927951987996996</v>
      </c>
      <c r="AN79">
        <v>0</v>
      </c>
      <c r="AO79">
        <v>0</v>
      </c>
      <c r="AP79">
        <v>2.7098640000000001</v>
      </c>
      <c r="AQ79">
        <v>41.583544444444442</v>
      </c>
      <c r="AR79">
        <v>0.70275362318840551</v>
      </c>
      <c r="AS79">
        <v>1.932441272673209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974.53435161021332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245.59</v>
      </c>
      <c r="L80">
        <v>9.36</v>
      </c>
      <c r="M80">
        <v>61.46</v>
      </c>
      <c r="N80">
        <v>50.269999999999996</v>
      </c>
      <c r="O80">
        <v>71</v>
      </c>
      <c r="P80">
        <v>26.6</v>
      </c>
      <c r="Q80">
        <v>8.7043917213528506</v>
      </c>
      <c r="R80">
        <v>17.95</v>
      </c>
      <c r="S80">
        <v>11.16560927672956</v>
      </c>
      <c r="T80">
        <v>0</v>
      </c>
      <c r="U80">
        <v>60.9</v>
      </c>
      <c r="V80">
        <v>8.81</v>
      </c>
      <c r="W80">
        <v>18.76439344262295</v>
      </c>
      <c r="X80">
        <v>62.77</v>
      </c>
      <c r="Y80">
        <v>0</v>
      </c>
      <c r="Z80">
        <v>8.2785772727272722</v>
      </c>
      <c r="AA80">
        <v>17.84194936708861</v>
      </c>
      <c r="AB80">
        <v>16.723204801200296</v>
      </c>
      <c r="AC80">
        <v>12.302491754358408</v>
      </c>
      <c r="AD80">
        <v>15.939029523088571</v>
      </c>
      <c r="AE80">
        <v>20.924093868281606</v>
      </c>
      <c r="AF80">
        <v>6.5854462474645041</v>
      </c>
      <c r="AG80">
        <v>27.825048000000002</v>
      </c>
      <c r="AH80">
        <v>59.40584920802533</v>
      </c>
      <c r="AI80">
        <v>14.010439905734481</v>
      </c>
      <c r="AJ80">
        <v>0</v>
      </c>
      <c r="AK80">
        <v>21.97095981087471</v>
      </c>
      <c r="AL80">
        <v>19.218024096385541</v>
      </c>
      <c r="AM80">
        <v>6.6927951987996996</v>
      </c>
      <c r="AN80">
        <v>0</v>
      </c>
      <c r="AO80">
        <v>0</v>
      </c>
      <c r="AP80">
        <v>2.7098640000000001</v>
      </c>
      <c r="AQ80">
        <v>41.583544444444442</v>
      </c>
      <c r="AR80">
        <v>0.70275362318840551</v>
      </c>
      <c r="AS80">
        <v>1.932441272673209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947.99090683504039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245.59</v>
      </c>
      <c r="L81">
        <v>9.3600000000000012</v>
      </c>
      <c r="M81">
        <v>61.46</v>
      </c>
      <c r="N81">
        <v>50.269999999999996</v>
      </c>
      <c r="O81">
        <v>71</v>
      </c>
      <c r="P81">
        <v>26.6</v>
      </c>
      <c r="Q81">
        <v>8.7043917213528506</v>
      </c>
      <c r="R81">
        <v>17.95</v>
      </c>
      <c r="S81">
        <v>11.16560927672956</v>
      </c>
      <c r="T81">
        <v>0</v>
      </c>
      <c r="U81">
        <v>60.9</v>
      </c>
      <c r="V81">
        <v>8.81</v>
      </c>
      <c r="W81">
        <v>18.76439344262295</v>
      </c>
      <c r="X81">
        <v>62.77</v>
      </c>
      <c r="Y81">
        <v>0</v>
      </c>
      <c r="Z81">
        <v>8.2785772727272722</v>
      </c>
      <c r="AA81">
        <v>17.84194936708861</v>
      </c>
      <c r="AB81">
        <v>16.723204801200296</v>
      </c>
      <c r="AC81">
        <v>12.302491754358408</v>
      </c>
      <c r="AD81">
        <v>15.939029523088571</v>
      </c>
      <c r="AE81">
        <v>20.924093868281606</v>
      </c>
      <c r="AF81">
        <v>6.5854462474645041</v>
      </c>
      <c r="AG81">
        <v>27.825048000000002</v>
      </c>
      <c r="AH81">
        <v>59.40584920802533</v>
      </c>
      <c r="AI81">
        <v>14.010439905734481</v>
      </c>
      <c r="AJ81">
        <v>0</v>
      </c>
      <c r="AK81">
        <v>21.97095981087471</v>
      </c>
      <c r="AL81">
        <v>9.1912289156626485</v>
      </c>
      <c r="AM81">
        <v>6.6927951987996996</v>
      </c>
      <c r="AN81">
        <v>0</v>
      </c>
      <c r="AO81">
        <v>0</v>
      </c>
      <c r="AP81">
        <v>2.7098640000000001</v>
      </c>
      <c r="AQ81">
        <v>41.583544444444442</v>
      </c>
      <c r="AR81">
        <v>0.70275362318840551</v>
      </c>
      <c r="AS81">
        <v>1.932441272673209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937.96411165431755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245.59</v>
      </c>
      <c r="L82">
        <v>9.36</v>
      </c>
      <c r="M82">
        <v>61.46</v>
      </c>
      <c r="N82">
        <v>50.269999999999996</v>
      </c>
      <c r="O82">
        <v>71</v>
      </c>
      <c r="P82">
        <v>26.6</v>
      </c>
      <c r="Q82">
        <v>8.7043917213528506</v>
      </c>
      <c r="R82">
        <v>17.95</v>
      </c>
      <c r="S82">
        <v>11.16560927672956</v>
      </c>
      <c r="T82">
        <v>0</v>
      </c>
      <c r="U82">
        <v>60.9</v>
      </c>
      <c r="V82">
        <v>8.81</v>
      </c>
      <c r="W82">
        <v>18.76439344262295</v>
      </c>
      <c r="X82">
        <v>62.77</v>
      </c>
      <c r="Y82">
        <v>0</v>
      </c>
      <c r="Z82">
        <v>0.46553272727272721</v>
      </c>
      <c r="AA82">
        <v>11.894632911392407</v>
      </c>
      <c r="AB82">
        <v>11.150267066766689</v>
      </c>
      <c r="AC82">
        <v>8.1958049316789694</v>
      </c>
      <c r="AD82">
        <v>11.634744890234671</v>
      </c>
      <c r="AE82">
        <v>20.924093868281606</v>
      </c>
      <c r="AF82">
        <v>5.926901622718054</v>
      </c>
      <c r="AG82">
        <v>27.825048000000002</v>
      </c>
      <c r="AH82">
        <v>44.495095248152055</v>
      </c>
      <c r="AI82">
        <v>14.010439905734481</v>
      </c>
      <c r="AJ82">
        <v>0</v>
      </c>
      <c r="AK82">
        <v>21.97095981087471</v>
      </c>
      <c r="AL82">
        <v>1.6785929432013769</v>
      </c>
      <c r="AM82">
        <v>3.3859219804951239</v>
      </c>
      <c r="AN82">
        <v>0</v>
      </c>
      <c r="AO82">
        <v>0</v>
      </c>
      <c r="AP82">
        <v>2.7098640000000001</v>
      </c>
      <c r="AQ82">
        <v>41.583544444444442</v>
      </c>
      <c r="AR82">
        <v>0.70275362318840551</v>
      </c>
      <c r="AS82">
        <v>1.932441272673209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883.83103368781428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245.59</v>
      </c>
      <c r="L83">
        <v>9.36</v>
      </c>
      <c r="M83">
        <v>61.46</v>
      </c>
      <c r="N83">
        <v>50.269999999999996</v>
      </c>
      <c r="O83">
        <v>71</v>
      </c>
      <c r="P83">
        <v>26.6</v>
      </c>
      <c r="Q83">
        <v>8.7043917213528506</v>
      </c>
      <c r="R83">
        <v>17.95</v>
      </c>
      <c r="S83">
        <v>11.16560927672956</v>
      </c>
      <c r="T83">
        <v>0</v>
      </c>
      <c r="U83">
        <v>60.9</v>
      </c>
      <c r="V83">
        <v>8.81</v>
      </c>
      <c r="W83">
        <v>18.76439344262295</v>
      </c>
      <c r="X83">
        <v>62.77</v>
      </c>
      <c r="Y83">
        <v>0</v>
      </c>
      <c r="Z83">
        <v>0</v>
      </c>
      <c r="AA83">
        <v>11.894632911392407</v>
      </c>
      <c r="AB83">
        <v>5.5290217554388583</v>
      </c>
      <c r="AC83">
        <v>4.0979024658394847</v>
      </c>
      <c r="AD83">
        <v>7.7169674489023476</v>
      </c>
      <c r="AE83">
        <v>13.95378803936412</v>
      </c>
      <c r="AF83">
        <v>5.926901622718054</v>
      </c>
      <c r="AG83">
        <v>27.825048000000002</v>
      </c>
      <c r="AH83">
        <v>34.072939387539598</v>
      </c>
      <c r="AI83">
        <v>14.010439905734481</v>
      </c>
      <c r="AJ83">
        <v>0</v>
      </c>
      <c r="AK83">
        <v>21.97095981087471</v>
      </c>
      <c r="AL83">
        <v>1.6785929432013769</v>
      </c>
      <c r="AM83">
        <v>3.3859219804951239</v>
      </c>
      <c r="AN83">
        <v>0</v>
      </c>
      <c r="AO83">
        <v>0</v>
      </c>
      <c r="AP83">
        <v>2.7098640000000001</v>
      </c>
      <c r="AQ83">
        <v>41.583544444444442</v>
      </c>
      <c r="AR83">
        <v>0.70275362318840551</v>
      </c>
      <c r="AS83">
        <v>1.932441272673209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852.33611405251202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245.59</v>
      </c>
      <c r="L84">
        <v>9.36</v>
      </c>
      <c r="M84">
        <v>61.46</v>
      </c>
      <c r="N84">
        <v>50.269999999999996</v>
      </c>
      <c r="O84">
        <v>71</v>
      </c>
      <c r="P84">
        <v>26.6</v>
      </c>
      <c r="Q84">
        <v>8.7043917213528506</v>
      </c>
      <c r="R84">
        <v>17.95</v>
      </c>
      <c r="S84">
        <v>11.16560927672956</v>
      </c>
      <c r="T84">
        <v>0</v>
      </c>
      <c r="U84">
        <v>60.9</v>
      </c>
      <c r="V84">
        <v>8.81</v>
      </c>
      <c r="W84">
        <v>18.76439344262295</v>
      </c>
      <c r="X84">
        <v>62.77</v>
      </c>
      <c r="Y84">
        <v>0</v>
      </c>
      <c r="Z84">
        <v>0</v>
      </c>
      <c r="AA84">
        <v>5.0864050632911404</v>
      </c>
      <c r="AB84">
        <v>1.0144591147786945</v>
      </c>
      <c r="AC84">
        <v>4.0979024658394847</v>
      </c>
      <c r="AD84">
        <v>3.856287660862983</v>
      </c>
      <c r="AE84">
        <v>13.95378803936412</v>
      </c>
      <c r="AF84">
        <v>5.926901622718054</v>
      </c>
      <c r="AG84">
        <v>27.825048000000002</v>
      </c>
      <c r="AH84">
        <v>26.057585638859553</v>
      </c>
      <c r="AI84">
        <v>14.010439905734481</v>
      </c>
      <c r="AJ84">
        <v>0</v>
      </c>
      <c r="AK84">
        <v>21.97095981087471</v>
      </c>
      <c r="AL84">
        <v>1.6785929432013769</v>
      </c>
      <c r="AM84">
        <v>3.3859219804951239</v>
      </c>
      <c r="AN84">
        <v>0</v>
      </c>
      <c r="AO84">
        <v>0</v>
      </c>
      <c r="AP84">
        <v>2.7098640000000001</v>
      </c>
      <c r="AQ84">
        <v>31.192857142857143</v>
      </c>
      <c r="AR84">
        <v>0.70275362318840551</v>
      </c>
      <c r="AS84">
        <v>1.932441272673209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818.74660272544406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245.59</v>
      </c>
      <c r="L85">
        <v>9.36</v>
      </c>
      <c r="M85">
        <v>61.46</v>
      </c>
      <c r="N85">
        <v>50.269999999999996</v>
      </c>
      <c r="O85">
        <v>71</v>
      </c>
      <c r="P85">
        <v>26.6</v>
      </c>
      <c r="Q85">
        <v>8.7043917213528506</v>
      </c>
      <c r="R85">
        <v>17.95</v>
      </c>
      <c r="S85">
        <v>11.16560927672956</v>
      </c>
      <c r="T85">
        <v>0</v>
      </c>
      <c r="U85">
        <v>60.9</v>
      </c>
      <c r="V85">
        <v>8.81</v>
      </c>
      <c r="W85">
        <v>18.76439344262295</v>
      </c>
      <c r="X85">
        <v>62.77</v>
      </c>
      <c r="Y85">
        <v>0</v>
      </c>
      <c r="Z85">
        <v>0</v>
      </c>
      <c r="AA85">
        <v>5.0864050632911404</v>
      </c>
      <c r="AB85">
        <v>1.0144591147786945</v>
      </c>
      <c r="AC85">
        <v>4.0979024658394847</v>
      </c>
      <c r="AD85">
        <v>3.856287660862983</v>
      </c>
      <c r="AE85">
        <v>13.95378803936412</v>
      </c>
      <c r="AF85">
        <v>5.926901622718054</v>
      </c>
      <c r="AG85">
        <v>27.825048000000002</v>
      </c>
      <c r="AH85">
        <v>16.838830834213304</v>
      </c>
      <c r="AI85">
        <v>14.010439905734481</v>
      </c>
      <c r="AJ85">
        <v>0</v>
      </c>
      <c r="AK85">
        <v>21.97095981087471</v>
      </c>
      <c r="AL85">
        <v>1.6785929432013769</v>
      </c>
      <c r="AM85">
        <v>3.3859219804951239</v>
      </c>
      <c r="AN85">
        <v>0</v>
      </c>
      <c r="AO85">
        <v>0</v>
      </c>
      <c r="AP85">
        <v>3.2500800000000005</v>
      </c>
      <c r="AQ85">
        <v>31.192857142857143</v>
      </c>
      <c r="AR85">
        <v>1.4011150362318836</v>
      </c>
      <c r="AS85">
        <v>1.932441272673209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810.76642533384131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245.59</v>
      </c>
      <c r="L86">
        <v>9.36</v>
      </c>
      <c r="M86">
        <v>61.46</v>
      </c>
      <c r="N86">
        <v>50.269999999999996</v>
      </c>
      <c r="O86">
        <v>71</v>
      </c>
      <c r="P86">
        <v>26.6</v>
      </c>
      <c r="Q86">
        <v>8.7043917213528506</v>
      </c>
      <c r="R86">
        <v>17.95</v>
      </c>
      <c r="S86">
        <v>11.16560927672956</v>
      </c>
      <c r="T86">
        <v>0</v>
      </c>
      <c r="U86">
        <v>60.9</v>
      </c>
      <c r="V86">
        <v>8.81</v>
      </c>
      <c r="W86">
        <v>18.76439344262295</v>
      </c>
      <c r="X86">
        <v>62.77</v>
      </c>
      <c r="Y86">
        <v>0</v>
      </c>
      <c r="Z86">
        <v>0</v>
      </c>
      <c r="AA86">
        <v>0</v>
      </c>
      <c r="AB86">
        <v>1.0144591147786945</v>
      </c>
      <c r="AC86">
        <v>4.0979024658394847</v>
      </c>
      <c r="AD86">
        <v>3.856287660862983</v>
      </c>
      <c r="AE86">
        <v>13.95378803936412</v>
      </c>
      <c r="AF86">
        <v>5.926901622718054</v>
      </c>
      <c r="AG86">
        <v>27.825048000000002</v>
      </c>
      <c r="AH86">
        <v>16.838830834213304</v>
      </c>
      <c r="AI86">
        <v>2.1564658287509815</v>
      </c>
      <c r="AJ86">
        <v>0</v>
      </c>
      <c r="AK86">
        <v>21.97095981087471</v>
      </c>
      <c r="AL86">
        <v>1.6785929432013769</v>
      </c>
      <c r="AM86">
        <v>3.3859219804951239</v>
      </c>
      <c r="AN86">
        <v>0</v>
      </c>
      <c r="AO86">
        <v>0</v>
      </c>
      <c r="AP86">
        <v>3.2500800000000005</v>
      </c>
      <c r="AQ86">
        <v>31.192857142857143</v>
      </c>
      <c r="AR86">
        <v>16.589377717391297</v>
      </c>
      <c r="AS86">
        <v>1.932441272673209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809.014308874726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245.59</v>
      </c>
      <c r="L87">
        <v>9.3600000000000012</v>
      </c>
      <c r="M87">
        <v>61.46</v>
      </c>
      <c r="N87">
        <v>50.269999999999996</v>
      </c>
      <c r="O87">
        <v>71</v>
      </c>
      <c r="P87">
        <v>26.6</v>
      </c>
      <c r="Q87">
        <v>8.7043917213528506</v>
      </c>
      <c r="R87">
        <v>17.95</v>
      </c>
      <c r="S87">
        <v>11.16560927672956</v>
      </c>
      <c r="T87">
        <v>0</v>
      </c>
      <c r="U87">
        <v>60.9</v>
      </c>
      <c r="V87">
        <v>8.81</v>
      </c>
      <c r="W87">
        <v>18.76439344262295</v>
      </c>
      <c r="X87">
        <v>62.77</v>
      </c>
      <c r="Y87">
        <v>0</v>
      </c>
      <c r="Z87">
        <v>0</v>
      </c>
      <c r="AA87">
        <v>0</v>
      </c>
      <c r="AB87">
        <v>1.0144591147786945</v>
      </c>
      <c r="AC87">
        <v>4.0979024658394847</v>
      </c>
      <c r="AD87">
        <v>3.856287660862983</v>
      </c>
      <c r="AE87">
        <v>13.95378803936412</v>
      </c>
      <c r="AF87">
        <v>5.926901622718054</v>
      </c>
      <c r="AG87">
        <v>27.825048000000002</v>
      </c>
      <c r="AH87">
        <v>16.838830834213304</v>
      </c>
      <c r="AI87">
        <v>1.0804289080911231</v>
      </c>
      <c r="AJ87">
        <v>0</v>
      </c>
      <c r="AK87">
        <v>21.97095981087471</v>
      </c>
      <c r="AL87">
        <v>1.6785929432013769</v>
      </c>
      <c r="AM87">
        <v>3.3332228057014248</v>
      </c>
      <c r="AN87">
        <v>0</v>
      </c>
      <c r="AO87">
        <v>0</v>
      </c>
      <c r="AP87">
        <v>3.2500800000000005</v>
      </c>
      <c r="AQ87">
        <v>31.192857142857143</v>
      </c>
      <c r="AR87">
        <v>16.589377717391297</v>
      </c>
      <c r="AS87">
        <v>1.932441272673209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807.88557277927237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245.59</v>
      </c>
      <c r="L88">
        <v>9.3600000000000012</v>
      </c>
      <c r="M88">
        <v>61.46</v>
      </c>
      <c r="N88">
        <v>50.269999999999996</v>
      </c>
      <c r="O88">
        <v>71</v>
      </c>
      <c r="P88">
        <v>26.6</v>
      </c>
      <c r="Q88">
        <v>8.7043917213528506</v>
      </c>
      <c r="R88">
        <v>17.95</v>
      </c>
      <c r="S88">
        <v>11.16560927672956</v>
      </c>
      <c r="T88">
        <v>0</v>
      </c>
      <c r="U88">
        <v>60.9</v>
      </c>
      <c r="V88">
        <v>8.81</v>
      </c>
      <c r="W88">
        <v>18.76439344262295</v>
      </c>
      <c r="X88">
        <v>62.77</v>
      </c>
      <c r="Y88">
        <v>0</v>
      </c>
      <c r="Z88">
        <v>0</v>
      </c>
      <c r="AA88">
        <v>0</v>
      </c>
      <c r="AB88">
        <v>1.0144591147786945</v>
      </c>
      <c r="AC88">
        <v>4.0979024658394847</v>
      </c>
      <c r="AD88">
        <v>3.856287660862983</v>
      </c>
      <c r="AE88">
        <v>13.95378803936412</v>
      </c>
      <c r="AF88">
        <v>5.926901622718054</v>
      </c>
      <c r="AG88">
        <v>27.825048000000002</v>
      </c>
      <c r="AH88">
        <v>16.838830834213304</v>
      </c>
      <c r="AI88">
        <v>0</v>
      </c>
      <c r="AJ88">
        <v>0</v>
      </c>
      <c r="AK88">
        <v>21.97095981087471</v>
      </c>
      <c r="AL88">
        <v>1.6785929432013769</v>
      </c>
      <c r="AM88">
        <v>1.1286406601650412</v>
      </c>
      <c r="AN88">
        <v>0</v>
      </c>
      <c r="AO88">
        <v>0</v>
      </c>
      <c r="AP88">
        <v>3.2500800000000005</v>
      </c>
      <c r="AQ88">
        <v>31.192857142857143</v>
      </c>
      <c r="AR88">
        <v>1.4011150362318836</v>
      </c>
      <c r="AS88">
        <v>1.932441272673209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789.41229904448551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245.59</v>
      </c>
      <c r="L89">
        <v>9.36</v>
      </c>
      <c r="M89">
        <v>61.46</v>
      </c>
      <c r="N89">
        <v>50.269999999999996</v>
      </c>
      <c r="O89">
        <v>71</v>
      </c>
      <c r="P89">
        <v>26.6</v>
      </c>
      <c r="Q89">
        <v>8.7043917213528506</v>
      </c>
      <c r="R89">
        <v>17.95</v>
      </c>
      <c r="S89">
        <v>11.16560927672956</v>
      </c>
      <c r="T89">
        <v>0</v>
      </c>
      <c r="U89">
        <v>62.11</v>
      </c>
      <c r="V89">
        <v>8.81</v>
      </c>
      <c r="W89">
        <v>18.76439344262295</v>
      </c>
      <c r="X89">
        <v>62.77</v>
      </c>
      <c r="Y89">
        <v>0</v>
      </c>
      <c r="Z89">
        <v>0</v>
      </c>
      <c r="AA89">
        <v>0</v>
      </c>
      <c r="AB89">
        <v>1.0144591147786945</v>
      </c>
      <c r="AC89">
        <v>0</v>
      </c>
      <c r="AD89">
        <v>3.856287660862983</v>
      </c>
      <c r="AE89">
        <v>13.95378803936412</v>
      </c>
      <c r="AF89">
        <v>5.926901622718054</v>
      </c>
      <c r="AG89">
        <v>27.825048000000002</v>
      </c>
      <c r="AH89">
        <v>16.838830834213304</v>
      </c>
      <c r="AI89">
        <v>0</v>
      </c>
      <c r="AJ89">
        <v>0</v>
      </c>
      <c r="AK89">
        <v>21.97095981087471</v>
      </c>
      <c r="AL89">
        <v>1.6785929432013769</v>
      </c>
      <c r="AM89">
        <v>0</v>
      </c>
      <c r="AN89">
        <v>0</v>
      </c>
      <c r="AO89">
        <v>0</v>
      </c>
      <c r="AP89">
        <v>3.2500800000000005</v>
      </c>
      <c r="AQ89">
        <v>20.580353968253966</v>
      </c>
      <c r="AR89">
        <v>0.70275362318840551</v>
      </c>
      <c r="AS89">
        <v>1.932441272673209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774.08489133083413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245.59</v>
      </c>
      <c r="L90">
        <v>9.3600000000000012</v>
      </c>
      <c r="M90">
        <v>61.46</v>
      </c>
      <c r="N90">
        <v>50.269999999999996</v>
      </c>
      <c r="O90">
        <v>71</v>
      </c>
      <c r="P90">
        <v>26.6</v>
      </c>
      <c r="Q90">
        <v>8.7043917213528506</v>
      </c>
      <c r="R90">
        <v>17.95</v>
      </c>
      <c r="S90">
        <v>11.16560927672956</v>
      </c>
      <c r="T90">
        <v>0</v>
      </c>
      <c r="U90">
        <v>62.11</v>
      </c>
      <c r="V90">
        <v>8.81</v>
      </c>
      <c r="W90">
        <v>18.76439344262295</v>
      </c>
      <c r="X90">
        <v>62.77</v>
      </c>
      <c r="Y90">
        <v>0</v>
      </c>
      <c r="Z90">
        <v>0</v>
      </c>
      <c r="AA90">
        <v>0</v>
      </c>
      <c r="AB90">
        <v>1.0144591147786945</v>
      </c>
      <c r="AC90">
        <v>0</v>
      </c>
      <c r="AD90">
        <v>3.856287660862983</v>
      </c>
      <c r="AE90">
        <v>13.95378803936412</v>
      </c>
      <c r="AF90">
        <v>5.926901622718054</v>
      </c>
      <c r="AG90">
        <v>27.825048000000002</v>
      </c>
      <c r="AH90">
        <v>16.838830834213304</v>
      </c>
      <c r="AI90">
        <v>0</v>
      </c>
      <c r="AJ90">
        <v>0</v>
      </c>
      <c r="AK90">
        <v>21.97095981087471</v>
      </c>
      <c r="AL90">
        <v>1.6785929432013769</v>
      </c>
      <c r="AM90">
        <v>0</v>
      </c>
      <c r="AN90">
        <v>0</v>
      </c>
      <c r="AO90">
        <v>0</v>
      </c>
      <c r="AP90">
        <v>3.2500800000000005</v>
      </c>
      <c r="AQ90">
        <v>19.956496825396826</v>
      </c>
      <c r="AR90">
        <v>0.70275362318840551</v>
      </c>
      <c r="AS90">
        <v>1.932441272673209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773.46103418797713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245.58</v>
      </c>
      <c r="L91">
        <v>9.36</v>
      </c>
      <c r="M91">
        <v>61.46</v>
      </c>
      <c r="N91">
        <v>50.269999999999996</v>
      </c>
      <c r="O91">
        <v>71</v>
      </c>
      <c r="P91">
        <v>26.6</v>
      </c>
      <c r="Q91">
        <v>8.7043917213528506</v>
      </c>
      <c r="R91">
        <v>17.95</v>
      </c>
      <c r="S91">
        <v>11.16560927672956</v>
      </c>
      <c r="T91">
        <v>0</v>
      </c>
      <c r="U91">
        <v>62.11</v>
      </c>
      <c r="V91">
        <v>8.81</v>
      </c>
      <c r="W91">
        <v>18.76439344262295</v>
      </c>
      <c r="X91">
        <v>62.77</v>
      </c>
      <c r="Y91">
        <v>0</v>
      </c>
      <c r="Z91">
        <v>0</v>
      </c>
      <c r="AA91">
        <v>0</v>
      </c>
      <c r="AB91">
        <v>1.0144591147786945</v>
      </c>
      <c r="AC91">
        <v>0</v>
      </c>
      <c r="AD91">
        <v>3.856287660862983</v>
      </c>
      <c r="AE91">
        <v>13.95378803936412</v>
      </c>
      <c r="AF91">
        <v>5.926901622718054</v>
      </c>
      <c r="AG91">
        <v>27.825048000000002</v>
      </c>
      <c r="AH91">
        <v>16.838830834213304</v>
      </c>
      <c r="AI91">
        <v>0</v>
      </c>
      <c r="AJ91">
        <v>0</v>
      </c>
      <c r="AK91">
        <v>21.97095981087471</v>
      </c>
      <c r="AL91">
        <v>1.6785929432013769</v>
      </c>
      <c r="AM91">
        <v>0</v>
      </c>
      <c r="AN91">
        <v>0</v>
      </c>
      <c r="AO91">
        <v>0</v>
      </c>
      <c r="AP91">
        <v>3.2500800000000005</v>
      </c>
      <c r="AQ91">
        <v>19.956496825396826</v>
      </c>
      <c r="AR91">
        <v>0.70275362318840551</v>
      </c>
      <c r="AS91">
        <v>1.932441272673209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773.45103418797703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245.58</v>
      </c>
      <c r="L92">
        <v>9.36</v>
      </c>
      <c r="M92">
        <v>61.46</v>
      </c>
      <c r="N92">
        <v>50.269999999999996</v>
      </c>
      <c r="O92">
        <v>71</v>
      </c>
      <c r="P92">
        <v>26.6</v>
      </c>
      <c r="Q92">
        <v>8.7043917213528506</v>
      </c>
      <c r="R92">
        <v>17.95</v>
      </c>
      <c r="S92">
        <v>11.16560927672956</v>
      </c>
      <c r="T92">
        <v>0</v>
      </c>
      <c r="U92">
        <v>62.11</v>
      </c>
      <c r="V92">
        <v>8.81</v>
      </c>
      <c r="W92">
        <v>18.76439344262295</v>
      </c>
      <c r="X92">
        <v>62.77</v>
      </c>
      <c r="Y92">
        <v>0</v>
      </c>
      <c r="Z92">
        <v>0</v>
      </c>
      <c r="AA92">
        <v>0</v>
      </c>
      <c r="AB92">
        <v>1.0144591147786945</v>
      </c>
      <c r="AC92">
        <v>0</v>
      </c>
      <c r="AD92">
        <v>3.856287660862983</v>
      </c>
      <c r="AE92">
        <v>13.95378803936412</v>
      </c>
      <c r="AF92">
        <v>5.926901622718054</v>
      </c>
      <c r="AG92">
        <v>27.825048000000002</v>
      </c>
      <c r="AH92">
        <v>9.8995108764519522</v>
      </c>
      <c r="AI92">
        <v>0</v>
      </c>
      <c r="AJ92">
        <v>0</v>
      </c>
      <c r="AK92">
        <v>21.97095981087471</v>
      </c>
      <c r="AL92">
        <v>1.6785929432013769</v>
      </c>
      <c r="AM92">
        <v>0</v>
      </c>
      <c r="AN92">
        <v>0</v>
      </c>
      <c r="AO92">
        <v>0</v>
      </c>
      <c r="AP92">
        <v>3.2500800000000005</v>
      </c>
      <c r="AQ92">
        <v>19.956496825396826</v>
      </c>
      <c r="AR92">
        <v>0.70275362318840551</v>
      </c>
      <c r="AS92">
        <v>1.932441272673209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766.5117142302156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245.58</v>
      </c>
      <c r="L93">
        <v>9.36</v>
      </c>
      <c r="M93">
        <v>61.46</v>
      </c>
      <c r="N93">
        <v>50.269999999999996</v>
      </c>
      <c r="O93">
        <v>71</v>
      </c>
      <c r="P93">
        <v>26.6</v>
      </c>
      <c r="Q93">
        <v>8.7043917213528506</v>
      </c>
      <c r="R93">
        <v>17.95</v>
      </c>
      <c r="S93">
        <v>11.16560927672956</v>
      </c>
      <c r="T93">
        <v>0</v>
      </c>
      <c r="U93">
        <v>62.11</v>
      </c>
      <c r="V93">
        <v>8.81</v>
      </c>
      <c r="W93">
        <v>18.76439344262295</v>
      </c>
      <c r="X93">
        <v>62.77</v>
      </c>
      <c r="Y93">
        <v>0</v>
      </c>
      <c r="Z93">
        <v>0</v>
      </c>
      <c r="AA93">
        <v>0</v>
      </c>
      <c r="AB93">
        <v>1.0144591147786945</v>
      </c>
      <c r="AC93">
        <v>0</v>
      </c>
      <c r="AD93">
        <v>3.856287660862983</v>
      </c>
      <c r="AE93">
        <v>13.95378803936412</v>
      </c>
      <c r="AF93">
        <v>5.926901622718054</v>
      </c>
      <c r="AG93">
        <v>27.825048000000002</v>
      </c>
      <c r="AH93">
        <v>9.8995108764519522</v>
      </c>
      <c r="AI93">
        <v>0</v>
      </c>
      <c r="AJ93">
        <v>0</v>
      </c>
      <c r="AK93">
        <v>21.97095981087471</v>
      </c>
      <c r="AL93">
        <v>1.6785929432013769</v>
      </c>
      <c r="AM93">
        <v>0</v>
      </c>
      <c r="AN93">
        <v>0</v>
      </c>
      <c r="AO93">
        <v>0</v>
      </c>
      <c r="AP93">
        <v>3.5267759999999999</v>
      </c>
      <c r="AQ93">
        <v>19.956496825396826</v>
      </c>
      <c r="AR93">
        <v>16.589377717391297</v>
      </c>
      <c r="AS93">
        <v>7.9713202497769853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788.71391330152221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245.58</v>
      </c>
      <c r="L94">
        <v>9.36</v>
      </c>
      <c r="M94">
        <v>61.46</v>
      </c>
      <c r="N94">
        <v>50.269999999999996</v>
      </c>
      <c r="O94">
        <v>71</v>
      </c>
      <c r="P94">
        <v>26.6</v>
      </c>
      <c r="Q94">
        <v>8.7043917213528506</v>
      </c>
      <c r="R94">
        <v>17.95</v>
      </c>
      <c r="S94">
        <v>11.16560927672956</v>
      </c>
      <c r="T94">
        <v>0</v>
      </c>
      <c r="U94">
        <v>62.11</v>
      </c>
      <c r="V94">
        <v>8.81</v>
      </c>
      <c r="W94">
        <v>18.76439344262295</v>
      </c>
      <c r="X94">
        <v>62.77</v>
      </c>
      <c r="Y94">
        <v>0</v>
      </c>
      <c r="Z94">
        <v>0</v>
      </c>
      <c r="AA94">
        <v>0</v>
      </c>
      <c r="AB94">
        <v>1.0144591147786945</v>
      </c>
      <c r="AC94">
        <v>0</v>
      </c>
      <c r="AD94">
        <v>3.856287660862983</v>
      </c>
      <c r="AE94">
        <v>13.95378803936412</v>
      </c>
      <c r="AF94">
        <v>5.926901622718054</v>
      </c>
      <c r="AG94">
        <v>27.825048000000002</v>
      </c>
      <c r="AH94">
        <v>9.8995108764519522</v>
      </c>
      <c r="AI94">
        <v>0</v>
      </c>
      <c r="AJ94">
        <v>0</v>
      </c>
      <c r="AK94">
        <v>21.97095981087471</v>
      </c>
      <c r="AL94">
        <v>1.6785929432013769</v>
      </c>
      <c r="AM94">
        <v>0</v>
      </c>
      <c r="AN94">
        <v>0</v>
      </c>
      <c r="AO94">
        <v>0</v>
      </c>
      <c r="AP94">
        <v>3.5267759999999999</v>
      </c>
      <c r="AQ94">
        <v>19.956496825396826</v>
      </c>
      <c r="AR94">
        <v>16.589377717391297</v>
      </c>
      <c r="AS94">
        <v>7.9713202497769853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788.71391330152221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245.58</v>
      </c>
      <c r="L95">
        <v>9.36</v>
      </c>
      <c r="M95">
        <v>61.46</v>
      </c>
      <c r="N95">
        <v>50.269999999999996</v>
      </c>
      <c r="O95">
        <v>71</v>
      </c>
      <c r="P95">
        <v>26.6</v>
      </c>
      <c r="Q95">
        <v>8.7043917213528506</v>
      </c>
      <c r="R95">
        <v>17.95</v>
      </c>
      <c r="S95">
        <v>11.16560927672956</v>
      </c>
      <c r="T95">
        <v>0</v>
      </c>
      <c r="U95">
        <v>62.11</v>
      </c>
      <c r="V95">
        <v>8.81</v>
      </c>
      <c r="W95">
        <v>18.76439344262295</v>
      </c>
      <c r="X95">
        <v>62.77</v>
      </c>
      <c r="Y95">
        <v>0</v>
      </c>
      <c r="Z95">
        <v>0</v>
      </c>
      <c r="AA95">
        <v>0</v>
      </c>
      <c r="AB95">
        <v>1.0144591147786945</v>
      </c>
      <c r="AC95">
        <v>0</v>
      </c>
      <c r="AD95">
        <v>3.856287660862983</v>
      </c>
      <c r="AE95">
        <v>13.95378803936412</v>
      </c>
      <c r="AF95">
        <v>5.926901622718054</v>
      </c>
      <c r="AG95">
        <v>27.825048000000002</v>
      </c>
      <c r="AH95">
        <v>9.8599831045406532</v>
      </c>
      <c r="AI95">
        <v>0</v>
      </c>
      <c r="AJ95">
        <v>0</v>
      </c>
      <c r="AK95">
        <v>21.97095981087471</v>
      </c>
      <c r="AL95">
        <v>1.6785929432013769</v>
      </c>
      <c r="AM95">
        <v>0</v>
      </c>
      <c r="AN95">
        <v>0</v>
      </c>
      <c r="AO95">
        <v>0</v>
      </c>
      <c r="AP95">
        <v>3.5267759999999999</v>
      </c>
      <c r="AQ95">
        <v>19.956496825396826</v>
      </c>
      <c r="AR95">
        <v>2.3366557971014483</v>
      </c>
      <c r="AS95">
        <v>7.9713202497769853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774.42166360932117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245.58</v>
      </c>
      <c r="L96">
        <v>9.36</v>
      </c>
      <c r="M96">
        <v>61.46</v>
      </c>
      <c r="N96">
        <v>50.269999999999996</v>
      </c>
      <c r="O96">
        <v>71</v>
      </c>
      <c r="P96">
        <v>26.6</v>
      </c>
      <c r="Q96">
        <v>8.7043917213528506</v>
      </c>
      <c r="R96">
        <v>17.95</v>
      </c>
      <c r="S96">
        <v>11.16560927672956</v>
      </c>
      <c r="T96">
        <v>0</v>
      </c>
      <c r="U96">
        <v>62.11</v>
      </c>
      <c r="V96">
        <v>8.81</v>
      </c>
      <c r="W96">
        <v>18.76439344262295</v>
      </c>
      <c r="X96">
        <v>62.77</v>
      </c>
      <c r="Y96">
        <v>0</v>
      </c>
      <c r="Z96">
        <v>0</v>
      </c>
      <c r="AA96">
        <v>0</v>
      </c>
      <c r="AB96">
        <v>1.0144591147786945</v>
      </c>
      <c r="AC96">
        <v>0</v>
      </c>
      <c r="AD96">
        <v>3.856287660862983</v>
      </c>
      <c r="AE96">
        <v>13.95378803936412</v>
      </c>
      <c r="AF96">
        <v>5.926901622718054</v>
      </c>
      <c r="AG96">
        <v>27.825048000000002</v>
      </c>
      <c r="AH96">
        <v>9.2187548046462489</v>
      </c>
      <c r="AI96">
        <v>0</v>
      </c>
      <c r="AJ96">
        <v>0</v>
      </c>
      <c r="AK96">
        <v>21.97095981087471</v>
      </c>
      <c r="AL96">
        <v>1.6785929432013769</v>
      </c>
      <c r="AM96">
        <v>0</v>
      </c>
      <c r="AN96">
        <v>0</v>
      </c>
      <c r="AO96">
        <v>0</v>
      </c>
      <c r="AP96">
        <v>3.5267759999999999</v>
      </c>
      <c r="AQ96">
        <v>19.956496825396826</v>
      </c>
      <c r="AR96">
        <v>1.4011150362318836</v>
      </c>
      <c r="AS96">
        <v>7.9713202497769853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772.84489454855714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245.58</v>
      </c>
      <c r="L97">
        <v>9.36</v>
      </c>
      <c r="M97">
        <v>61.46</v>
      </c>
      <c r="N97">
        <v>50.269999999999996</v>
      </c>
      <c r="O97">
        <v>71</v>
      </c>
      <c r="P97">
        <v>26.6</v>
      </c>
      <c r="Q97">
        <v>8.7043917213528506</v>
      </c>
      <c r="R97">
        <v>17.95</v>
      </c>
      <c r="S97">
        <v>11.16560927672956</v>
      </c>
      <c r="T97">
        <v>0</v>
      </c>
      <c r="U97">
        <v>62.11</v>
      </c>
      <c r="V97">
        <v>8.81</v>
      </c>
      <c r="W97">
        <v>18.76439344262295</v>
      </c>
      <c r="X97">
        <v>62.77</v>
      </c>
      <c r="Y97">
        <v>0</v>
      </c>
      <c r="Z97">
        <v>0</v>
      </c>
      <c r="AA97">
        <v>0</v>
      </c>
      <c r="AB97">
        <v>1.0144591147786945</v>
      </c>
      <c r="AC97">
        <v>0</v>
      </c>
      <c r="AD97">
        <v>3.856287660862983</v>
      </c>
      <c r="AE97">
        <v>13.95378803936412</v>
      </c>
      <c r="AF97">
        <v>5.926901622718054</v>
      </c>
      <c r="AG97">
        <v>27.825048000000002</v>
      </c>
      <c r="AH97">
        <v>9.2187548046462489</v>
      </c>
      <c r="AI97">
        <v>0</v>
      </c>
      <c r="AJ97">
        <v>0</v>
      </c>
      <c r="AK97">
        <v>21.97095981087471</v>
      </c>
      <c r="AL97">
        <v>1.6785929432013769</v>
      </c>
      <c r="AM97">
        <v>0</v>
      </c>
      <c r="AN97">
        <v>0</v>
      </c>
      <c r="AO97">
        <v>0</v>
      </c>
      <c r="AP97">
        <v>2.7098640000000001</v>
      </c>
      <c r="AQ97">
        <v>19.956496825396826</v>
      </c>
      <c r="AR97">
        <v>1.4011150362318836</v>
      </c>
      <c r="AS97">
        <v>7.9713202497769853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772.02798254855713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245.58</v>
      </c>
      <c r="L98">
        <v>9.3600000000000012</v>
      </c>
      <c r="M98">
        <v>61.46</v>
      </c>
      <c r="N98">
        <v>50.269999999999996</v>
      </c>
      <c r="O98">
        <v>71</v>
      </c>
      <c r="P98">
        <v>26.6</v>
      </c>
      <c r="Q98">
        <v>8.7043917213528506</v>
      </c>
      <c r="R98">
        <v>17.95</v>
      </c>
      <c r="S98">
        <v>11.16560927672956</v>
      </c>
      <c r="T98">
        <v>0</v>
      </c>
      <c r="U98">
        <v>62.11</v>
      </c>
      <c r="V98">
        <v>8.81</v>
      </c>
      <c r="W98">
        <v>18.76439344262295</v>
      </c>
      <c r="X98">
        <v>62.77</v>
      </c>
      <c r="Y98">
        <v>0</v>
      </c>
      <c r="Z98">
        <v>0</v>
      </c>
      <c r="AA98">
        <v>0</v>
      </c>
      <c r="AB98">
        <v>1.0144591147786945</v>
      </c>
      <c r="AC98">
        <v>0</v>
      </c>
      <c r="AD98">
        <v>3.856287660862983</v>
      </c>
      <c r="AE98">
        <v>13.95378803936412</v>
      </c>
      <c r="AF98">
        <v>5.926901622718054</v>
      </c>
      <c r="AG98">
        <v>27.825048000000002</v>
      </c>
      <c r="AH98">
        <v>9.2187548046462489</v>
      </c>
      <c r="AI98">
        <v>0</v>
      </c>
      <c r="AJ98">
        <v>0</v>
      </c>
      <c r="AK98">
        <v>21.97095981087471</v>
      </c>
      <c r="AL98">
        <v>1.6785929432013769</v>
      </c>
      <c r="AM98">
        <v>0</v>
      </c>
      <c r="AN98">
        <v>0</v>
      </c>
      <c r="AO98">
        <v>0</v>
      </c>
      <c r="AP98">
        <v>2.7098640000000001</v>
      </c>
      <c r="AQ98">
        <v>19.956496825396826</v>
      </c>
      <c r="AR98">
        <v>1.4011150362318836</v>
      </c>
      <c r="AS98">
        <v>7.9713202497769853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772.02798254855725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5.18780178936154</v>
      </c>
      <c r="L99">
        <f t="shared" si="2"/>
        <v>0.22128506849111113</v>
      </c>
      <c r="M99">
        <f t="shared" si="2"/>
        <v>1.4750400000000006</v>
      </c>
      <c r="N99">
        <f t="shared" si="2"/>
        <v>1.2046330926930302</v>
      </c>
      <c r="O99">
        <f t="shared" si="2"/>
        <v>1.704</v>
      </c>
      <c r="P99">
        <f t="shared" si="2"/>
        <v>0.63839999999999886</v>
      </c>
      <c r="Q99">
        <f t="shared" si="2"/>
        <v>0.20894194297738733</v>
      </c>
      <c r="R99">
        <f t="shared" si="2"/>
        <v>0.43080000000000068</v>
      </c>
      <c r="S99">
        <f t="shared" si="2"/>
        <v>0.2680415811713836</v>
      </c>
      <c r="T99">
        <f t="shared" si="2"/>
        <v>0</v>
      </c>
      <c r="U99">
        <f t="shared" si="2"/>
        <v>1.4514036554011354</v>
      </c>
      <c r="V99">
        <f t="shared" si="2"/>
        <v>0.21143999999999952</v>
      </c>
      <c r="W99">
        <f t="shared" si="2"/>
        <v>0.44999047070169168</v>
      </c>
      <c r="X99">
        <f t="shared" si="2"/>
        <v>1.5065088903786166</v>
      </c>
      <c r="Y99">
        <f t="shared" si="2"/>
        <v>0</v>
      </c>
      <c r="Z99">
        <f t="shared" si="2"/>
        <v>3.1390520454545455E-2</v>
      </c>
      <c r="AA99">
        <f t="shared" si="2"/>
        <v>5.6857487341772157E-2</v>
      </c>
      <c r="AB99">
        <f t="shared" si="2"/>
        <v>8.1080974118529547E-2</v>
      </c>
      <c r="AC99">
        <f t="shared" si="2"/>
        <v>6.4568316907491763E-2</v>
      </c>
      <c r="AD99">
        <f t="shared" si="2"/>
        <v>0.11249225927327773</v>
      </c>
      <c r="AE99">
        <f t="shared" si="2"/>
        <v>0.33485138380015139</v>
      </c>
      <c r="AF99">
        <f t="shared" si="2"/>
        <v>0.15081365111561884</v>
      </c>
      <c r="AG99">
        <f t="shared" si="2"/>
        <v>0.66780115200000034</v>
      </c>
      <c r="AH99">
        <f t="shared" si="2"/>
        <v>0.48723139450897546</v>
      </c>
      <c r="AI99">
        <f t="shared" si="2"/>
        <v>4.5402170070699119E-2</v>
      </c>
      <c r="AJ99">
        <f t="shared" si="2"/>
        <v>0</v>
      </c>
      <c r="AK99">
        <f t="shared" si="2"/>
        <v>0.52730303546099355</v>
      </c>
      <c r="AL99">
        <f t="shared" si="2"/>
        <v>0.30729627990533626</v>
      </c>
      <c r="AM99">
        <f t="shared" si="2"/>
        <v>2.034078357089273E-2</v>
      </c>
      <c r="AN99">
        <f t="shared" si="2"/>
        <v>0</v>
      </c>
      <c r="AO99">
        <f t="shared" si="2"/>
        <v>0</v>
      </c>
      <c r="AP99">
        <f t="shared" si="2"/>
        <v>8.0294543999999982E-2</v>
      </c>
      <c r="AQ99">
        <f t="shared" si="2"/>
        <v>0.29632867698412724</v>
      </c>
      <c r="AR99">
        <f t="shared" si="2"/>
        <v>7.0194106431159489E-2</v>
      </c>
      <c r="AS99">
        <f t="shared" si="2"/>
        <v>6.4495227475468264E-2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18.357028454594921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79.11</v>
      </c>
      <c r="L3">
        <v>62.980000000000004</v>
      </c>
      <c r="M3">
        <v>0</v>
      </c>
      <c r="N3">
        <v>29.069999999999997</v>
      </c>
      <c r="O3">
        <v>48.82</v>
      </c>
      <c r="P3">
        <v>66.72</v>
      </c>
      <c r="Q3">
        <v>5.0325391216557289</v>
      </c>
      <c r="R3">
        <v>10.38</v>
      </c>
      <c r="S3">
        <v>6.4574606918238997</v>
      </c>
      <c r="T3">
        <v>0</v>
      </c>
      <c r="U3">
        <v>275.82</v>
      </c>
      <c r="V3">
        <v>5.09</v>
      </c>
      <c r="W3">
        <v>10.842538641686183</v>
      </c>
      <c r="X3">
        <v>36.31</v>
      </c>
      <c r="Y3">
        <v>0</v>
      </c>
      <c r="Z3">
        <v>0</v>
      </c>
      <c r="AA3">
        <v>0</v>
      </c>
      <c r="AB3">
        <v>0.49024606151537886</v>
      </c>
      <c r="AC3">
        <v>0</v>
      </c>
      <c r="AD3">
        <v>0.32254731264193792</v>
      </c>
      <c r="AE3">
        <v>8.0687623012869043</v>
      </c>
      <c r="AF3">
        <v>0</v>
      </c>
      <c r="AG3">
        <v>0</v>
      </c>
      <c r="AH3">
        <v>5.3315043294614561</v>
      </c>
      <c r="AI3">
        <v>0</v>
      </c>
      <c r="AJ3">
        <v>0</v>
      </c>
      <c r="AK3">
        <v>12.704055161544524</v>
      </c>
      <c r="AL3">
        <v>3.12877108433735</v>
      </c>
      <c r="AM3">
        <v>0</v>
      </c>
      <c r="AN3">
        <v>0</v>
      </c>
      <c r="AO3">
        <v>0</v>
      </c>
      <c r="AP3">
        <v>2.9159200000000012</v>
      </c>
      <c r="AQ3">
        <v>0</v>
      </c>
      <c r="AR3">
        <v>0.54098913043478258</v>
      </c>
      <c r="AS3">
        <v>1.117662801070473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671.25299663745864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79.11</v>
      </c>
      <c r="L4">
        <v>62.980000000000004</v>
      </c>
      <c r="M4">
        <v>0</v>
      </c>
      <c r="N4">
        <v>29.069999999999997</v>
      </c>
      <c r="O4">
        <v>48.82</v>
      </c>
      <c r="P4">
        <v>66.72</v>
      </c>
      <c r="Q4">
        <v>5.0325391216557289</v>
      </c>
      <c r="R4">
        <v>10.38</v>
      </c>
      <c r="S4">
        <v>6.4574606918238997</v>
      </c>
      <c r="T4">
        <v>0</v>
      </c>
      <c r="U4">
        <v>276.35000000000002</v>
      </c>
      <c r="V4">
        <v>5.09</v>
      </c>
      <c r="W4">
        <v>10.842538641686183</v>
      </c>
      <c r="X4">
        <v>36.31</v>
      </c>
      <c r="Y4">
        <v>0</v>
      </c>
      <c r="Z4">
        <v>0</v>
      </c>
      <c r="AA4">
        <v>0</v>
      </c>
      <c r="AB4">
        <v>0.49024606151537886</v>
      </c>
      <c r="AC4">
        <v>0</v>
      </c>
      <c r="AD4">
        <v>0.32254731264193792</v>
      </c>
      <c r="AE4">
        <v>8.0687623012869043</v>
      </c>
      <c r="AF4">
        <v>0</v>
      </c>
      <c r="AG4">
        <v>0</v>
      </c>
      <c r="AH4">
        <v>5.3315043294614561</v>
      </c>
      <c r="AI4">
        <v>0</v>
      </c>
      <c r="AJ4">
        <v>0</v>
      </c>
      <c r="AK4">
        <v>12.704055161544524</v>
      </c>
      <c r="AL4">
        <v>6.5419759036144596</v>
      </c>
      <c r="AM4">
        <v>0</v>
      </c>
      <c r="AN4">
        <v>0</v>
      </c>
      <c r="AO4">
        <v>0</v>
      </c>
      <c r="AP4">
        <v>2.9159200000000012</v>
      </c>
      <c r="AQ4">
        <v>0</v>
      </c>
      <c r="AR4">
        <v>0.54098913043478258</v>
      </c>
      <c r="AS4">
        <v>1.117662801070473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675.19620145673571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79.11</v>
      </c>
      <c r="L5">
        <v>43.871306393496319</v>
      </c>
      <c r="M5">
        <v>0</v>
      </c>
      <c r="N5">
        <v>29.069999999999997</v>
      </c>
      <c r="O5">
        <v>48.82</v>
      </c>
      <c r="P5">
        <v>66.72</v>
      </c>
      <c r="Q5">
        <v>5.0325391216557289</v>
      </c>
      <c r="R5">
        <v>10.38</v>
      </c>
      <c r="S5">
        <v>6.4574606918238997</v>
      </c>
      <c r="T5">
        <v>0</v>
      </c>
      <c r="U5">
        <v>276.35000000000002</v>
      </c>
      <c r="V5">
        <v>5.09</v>
      </c>
      <c r="W5">
        <v>10.842538641686183</v>
      </c>
      <c r="X5">
        <v>36.31</v>
      </c>
      <c r="Y5">
        <v>0</v>
      </c>
      <c r="Z5">
        <v>0</v>
      </c>
      <c r="AA5">
        <v>0</v>
      </c>
      <c r="AB5">
        <v>0.49024606151537886</v>
      </c>
      <c r="AC5">
        <v>0</v>
      </c>
      <c r="AD5">
        <v>0.32254731264193792</v>
      </c>
      <c r="AE5">
        <v>8.0687623012869043</v>
      </c>
      <c r="AF5">
        <v>0</v>
      </c>
      <c r="AG5">
        <v>0</v>
      </c>
      <c r="AH5">
        <v>5.3315043294614561</v>
      </c>
      <c r="AI5">
        <v>0</v>
      </c>
      <c r="AJ5">
        <v>0</v>
      </c>
      <c r="AK5">
        <v>12.704055161544524</v>
      </c>
      <c r="AL5">
        <v>19.430379518072293</v>
      </c>
      <c r="AM5">
        <v>0</v>
      </c>
      <c r="AN5">
        <v>0</v>
      </c>
      <c r="AO5">
        <v>0</v>
      </c>
      <c r="AP5">
        <v>1.7246600000000003</v>
      </c>
      <c r="AQ5">
        <v>0</v>
      </c>
      <c r="AR5">
        <v>0.54098913043478258</v>
      </c>
      <c r="AS5">
        <v>1.117662801070473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667.78465146468977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79.11</v>
      </c>
      <c r="L6">
        <v>43.36999999999999</v>
      </c>
      <c r="M6">
        <v>0</v>
      </c>
      <c r="N6">
        <v>29.069999999999997</v>
      </c>
      <c r="O6">
        <v>48.82</v>
      </c>
      <c r="P6">
        <v>66.72</v>
      </c>
      <c r="Q6">
        <v>5.0325391216557289</v>
      </c>
      <c r="R6">
        <v>10.38</v>
      </c>
      <c r="S6">
        <v>6.4574606918238997</v>
      </c>
      <c r="T6">
        <v>0</v>
      </c>
      <c r="U6">
        <v>276.35000000000002</v>
      </c>
      <c r="V6">
        <v>5.09</v>
      </c>
      <c r="W6">
        <v>10.842538641686183</v>
      </c>
      <c r="X6">
        <v>36.31</v>
      </c>
      <c r="Y6">
        <v>0</v>
      </c>
      <c r="Z6">
        <v>0</v>
      </c>
      <c r="AA6">
        <v>0</v>
      </c>
      <c r="AB6">
        <v>0.49024606151537886</v>
      </c>
      <c r="AC6">
        <v>0</v>
      </c>
      <c r="AD6">
        <v>0.32254731264193792</v>
      </c>
      <c r="AE6">
        <v>8.0687623012869043</v>
      </c>
      <c r="AF6">
        <v>0</v>
      </c>
      <c r="AG6">
        <v>0</v>
      </c>
      <c r="AH6">
        <v>5.3315043294614561</v>
      </c>
      <c r="AI6">
        <v>0</v>
      </c>
      <c r="AJ6">
        <v>0</v>
      </c>
      <c r="AK6">
        <v>12.704055161544524</v>
      </c>
      <c r="AL6">
        <v>19.430379518072293</v>
      </c>
      <c r="AM6">
        <v>0</v>
      </c>
      <c r="AN6">
        <v>0</v>
      </c>
      <c r="AO6">
        <v>0</v>
      </c>
      <c r="AP6">
        <v>1.7246600000000003</v>
      </c>
      <c r="AQ6">
        <v>0</v>
      </c>
      <c r="AR6">
        <v>0.54098913043478258</v>
      </c>
      <c r="AS6">
        <v>1.117662801070473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667.28334507119359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79.11</v>
      </c>
      <c r="L7">
        <v>43.370000000000005</v>
      </c>
      <c r="M7">
        <v>0</v>
      </c>
      <c r="N7">
        <v>29.069999999999997</v>
      </c>
      <c r="O7">
        <v>48.82</v>
      </c>
      <c r="P7">
        <v>66.72</v>
      </c>
      <c r="Q7">
        <v>5.0325391216557289</v>
      </c>
      <c r="R7">
        <v>10.38</v>
      </c>
      <c r="S7">
        <v>6.4574606918238997</v>
      </c>
      <c r="T7">
        <v>0</v>
      </c>
      <c r="U7">
        <v>276.35000000000002</v>
      </c>
      <c r="V7">
        <v>5.09</v>
      </c>
      <c r="W7">
        <v>10.842538641686183</v>
      </c>
      <c r="X7">
        <v>36.31</v>
      </c>
      <c r="Y7">
        <v>0</v>
      </c>
      <c r="Z7">
        <v>0</v>
      </c>
      <c r="AA7">
        <v>0</v>
      </c>
      <c r="AB7">
        <v>0.49024606151537886</v>
      </c>
      <c r="AC7">
        <v>0</v>
      </c>
      <c r="AD7">
        <v>0.32254731264193792</v>
      </c>
      <c r="AE7">
        <v>8.0687623012869043</v>
      </c>
      <c r="AF7">
        <v>0</v>
      </c>
      <c r="AG7">
        <v>0</v>
      </c>
      <c r="AH7">
        <v>5.3315043294614561</v>
      </c>
      <c r="AI7">
        <v>0</v>
      </c>
      <c r="AJ7">
        <v>0</v>
      </c>
      <c r="AK7">
        <v>12.704055161544524</v>
      </c>
      <c r="AL7">
        <v>19.430379518072293</v>
      </c>
      <c r="AM7">
        <v>0</v>
      </c>
      <c r="AN7">
        <v>0</v>
      </c>
      <c r="AO7">
        <v>0</v>
      </c>
      <c r="AP7">
        <v>1.7246600000000003</v>
      </c>
      <c r="AQ7">
        <v>0</v>
      </c>
      <c r="AR7">
        <v>0.54098913043478258</v>
      </c>
      <c r="AS7">
        <v>1.117662801070473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667.28334507119359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79.11</v>
      </c>
      <c r="L8">
        <v>43.37</v>
      </c>
      <c r="M8">
        <v>0</v>
      </c>
      <c r="N8">
        <v>29.069999999999997</v>
      </c>
      <c r="O8">
        <v>48.82</v>
      </c>
      <c r="P8">
        <v>66.72</v>
      </c>
      <c r="Q8">
        <v>5.0325391216557289</v>
      </c>
      <c r="R8">
        <v>10.38</v>
      </c>
      <c r="S8">
        <v>6.4574606918238997</v>
      </c>
      <c r="T8">
        <v>0</v>
      </c>
      <c r="U8">
        <v>276.35000000000002</v>
      </c>
      <c r="V8">
        <v>5.09</v>
      </c>
      <c r="W8">
        <v>10.842538641686183</v>
      </c>
      <c r="X8">
        <v>36.31</v>
      </c>
      <c r="Y8">
        <v>0</v>
      </c>
      <c r="Z8">
        <v>0</v>
      </c>
      <c r="AA8">
        <v>0</v>
      </c>
      <c r="AB8">
        <v>0.49024606151537886</v>
      </c>
      <c r="AC8">
        <v>0</v>
      </c>
      <c r="AD8">
        <v>0.32254731264193792</v>
      </c>
      <c r="AE8">
        <v>8.0687623012869043</v>
      </c>
      <c r="AF8">
        <v>0</v>
      </c>
      <c r="AG8">
        <v>0</v>
      </c>
      <c r="AH8">
        <v>5.3315043294614561</v>
      </c>
      <c r="AI8">
        <v>0</v>
      </c>
      <c r="AJ8">
        <v>0</v>
      </c>
      <c r="AK8">
        <v>12.704055161544524</v>
      </c>
      <c r="AL8">
        <v>19.430379518072293</v>
      </c>
      <c r="AM8">
        <v>0</v>
      </c>
      <c r="AN8">
        <v>0</v>
      </c>
      <c r="AO8">
        <v>0</v>
      </c>
      <c r="AP8">
        <v>1.7246600000000003</v>
      </c>
      <c r="AQ8">
        <v>0</v>
      </c>
      <c r="AR8">
        <v>0.54098913043478258</v>
      </c>
      <c r="AS8">
        <v>1.117662801070473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667.28334507119359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79.11</v>
      </c>
      <c r="L9">
        <v>43.37</v>
      </c>
      <c r="M9">
        <v>0</v>
      </c>
      <c r="N9">
        <v>29.069999999999997</v>
      </c>
      <c r="O9">
        <v>48.82</v>
      </c>
      <c r="P9">
        <v>66.72</v>
      </c>
      <c r="Q9">
        <v>5.0325391216557289</v>
      </c>
      <c r="R9">
        <v>10.38</v>
      </c>
      <c r="S9">
        <v>6.4574606918238997</v>
      </c>
      <c r="T9">
        <v>0</v>
      </c>
      <c r="U9">
        <v>276.35000000000002</v>
      </c>
      <c r="V9">
        <v>5.09</v>
      </c>
      <c r="W9">
        <v>10.842538641686183</v>
      </c>
      <c r="X9">
        <v>36.31</v>
      </c>
      <c r="Y9">
        <v>0</v>
      </c>
      <c r="Z9">
        <v>0</v>
      </c>
      <c r="AA9">
        <v>0</v>
      </c>
      <c r="AB9">
        <v>0.49024606151537886</v>
      </c>
      <c r="AC9">
        <v>0</v>
      </c>
      <c r="AD9">
        <v>2.2298940196820589</v>
      </c>
      <c r="AE9">
        <v>8.0687623012869043</v>
      </c>
      <c r="AF9">
        <v>0</v>
      </c>
      <c r="AG9">
        <v>0</v>
      </c>
      <c r="AH9">
        <v>5.3315043294614561</v>
      </c>
      <c r="AI9">
        <v>0</v>
      </c>
      <c r="AJ9">
        <v>0</v>
      </c>
      <c r="AK9">
        <v>12.704055161544524</v>
      </c>
      <c r="AL9">
        <v>6.5419759036144596</v>
      </c>
      <c r="AM9">
        <v>0</v>
      </c>
      <c r="AN9">
        <v>0</v>
      </c>
      <c r="AO9">
        <v>0</v>
      </c>
      <c r="AP9">
        <v>1.8796000000000006</v>
      </c>
      <c r="AQ9">
        <v>0</v>
      </c>
      <c r="AR9">
        <v>0.54098913043478258</v>
      </c>
      <c r="AS9">
        <v>1.117662801070473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656.45722816377588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79.11</v>
      </c>
      <c r="L10">
        <v>43.37</v>
      </c>
      <c r="M10">
        <v>0</v>
      </c>
      <c r="N10">
        <v>29.069999999999997</v>
      </c>
      <c r="O10">
        <v>48.82</v>
      </c>
      <c r="P10">
        <v>66.72</v>
      </c>
      <c r="Q10">
        <v>5.0325391216557289</v>
      </c>
      <c r="R10">
        <v>10.38</v>
      </c>
      <c r="S10">
        <v>6.4574606918238997</v>
      </c>
      <c r="T10">
        <v>0</v>
      </c>
      <c r="U10">
        <v>276.35000000000002</v>
      </c>
      <c r="V10">
        <v>5.09</v>
      </c>
      <c r="W10">
        <v>10.842538641686183</v>
      </c>
      <c r="X10">
        <v>36.31</v>
      </c>
      <c r="Y10">
        <v>0</v>
      </c>
      <c r="Z10">
        <v>0</v>
      </c>
      <c r="AA10">
        <v>0</v>
      </c>
      <c r="AB10">
        <v>0.49024606151537886</v>
      </c>
      <c r="AC10">
        <v>0</v>
      </c>
      <c r="AD10">
        <v>2.2298940196820589</v>
      </c>
      <c r="AE10">
        <v>8.0687623012869043</v>
      </c>
      <c r="AF10">
        <v>0</v>
      </c>
      <c r="AG10">
        <v>0</v>
      </c>
      <c r="AH10">
        <v>5.3315043294614561</v>
      </c>
      <c r="AI10">
        <v>0</v>
      </c>
      <c r="AJ10">
        <v>0</v>
      </c>
      <c r="AK10">
        <v>12.704055161544524</v>
      </c>
      <c r="AL10">
        <v>3.12877108433735</v>
      </c>
      <c r="AM10">
        <v>0</v>
      </c>
      <c r="AN10">
        <v>0</v>
      </c>
      <c r="AO10">
        <v>0</v>
      </c>
      <c r="AP10">
        <v>1.8796000000000006</v>
      </c>
      <c r="AQ10">
        <v>0</v>
      </c>
      <c r="AR10">
        <v>0.54098913043478258</v>
      </c>
      <c r="AS10">
        <v>1.117662801070473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653.04402334449878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39.28</v>
      </c>
      <c r="L11">
        <v>22.17</v>
      </c>
      <c r="M11">
        <v>0</v>
      </c>
      <c r="N11">
        <v>29.069999999999997</v>
      </c>
      <c r="O11">
        <v>48.82</v>
      </c>
      <c r="P11">
        <v>66.72</v>
      </c>
      <c r="Q11">
        <v>2.89</v>
      </c>
      <c r="R11">
        <v>5.7800000000000011</v>
      </c>
      <c r="S11">
        <v>3.85</v>
      </c>
      <c r="T11">
        <v>0</v>
      </c>
      <c r="U11">
        <v>276.35000000000002</v>
      </c>
      <c r="V11">
        <v>5.09</v>
      </c>
      <c r="W11">
        <v>10.842538641686183</v>
      </c>
      <c r="X11">
        <v>36.31</v>
      </c>
      <c r="Y11">
        <v>0</v>
      </c>
      <c r="Z11">
        <v>0</v>
      </c>
      <c r="AA11">
        <v>0</v>
      </c>
      <c r="AB11">
        <v>0.49024606151537886</v>
      </c>
      <c r="AC11">
        <v>0</v>
      </c>
      <c r="AD11">
        <v>2.2298940196820589</v>
      </c>
      <c r="AE11">
        <v>4.0331112793338386</v>
      </c>
      <c r="AF11">
        <v>0</v>
      </c>
      <c r="AG11">
        <v>0</v>
      </c>
      <c r="AH11">
        <v>5.3315043294614561</v>
      </c>
      <c r="AI11">
        <v>0</v>
      </c>
      <c r="AJ11">
        <v>0</v>
      </c>
      <c r="AK11">
        <v>12.704055161544524</v>
      </c>
      <c r="AL11">
        <v>0.57140705679862314</v>
      </c>
      <c r="AM11">
        <v>0</v>
      </c>
      <c r="AN11">
        <v>0</v>
      </c>
      <c r="AO11">
        <v>0</v>
      </c>
      <c r="AP11">
        <v>2.9159200000000012</v>
      </c>
      <c r="AQ11">
        <v>0</v>
      </c>
      <c r="AR11">
        <v>0.54098913043478258</v>
      </c>
      <c r="AS11">
        <v>1.117662801070473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577.10732848152736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39.009999999999991</v>
      </c>
      <c r="L12">
        <v>24.09</v>
      </c>
      <c r="M12">
        <v>0</v>
      </c>
      <c r="N12">
        <v>29.069999999999997</v>
      </c>
      <c r="O12">
        <v>48.82</v>
      </c>
      <c r="P12">
        <v>66.72</v>
      </c>
      <c r="Q12">
        <v>2.89</v>
      </c>
      <c r="R12">
        <v>5.7800000000000011</v>
      </c>
      <c r="S12">
        <v>3.85</v>
      </c>
      <c r="T12">
        <v>0</v>
      </c>
      <c r="U12">
        <v>276.35000000000002</v>
      </c>
      <c r="V12">
        <v>5.09</v>
      </c>
      <c r="W12">
        <v>10.842538641686183</v>
      </c>
      <c r="X12">
        <v>36.31</v>
      </c>
      <c r="Y12">
        <v>0</v>
      </c>
      <c r="Z12">
        <v>0</v>
      </c>
      <c r="AA12">
        <v>0</v>
      </c>
      <c r="AB12">
        <v>0.49024606151537886</v>
      </c>
      <c r="AC12">
        <v>0</v>
      </c>
      <c r="AD12">
        <v>2.2298940196820589</v>
      </c>
      <c r="AE12">
        <v>4.0331112793338386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12.704055161544524</v>
      </c>
      <c r="AL12">
        <v>0.57140705679862314</v>
      </c>
      <c r="AM12">
        <v>0</v>
      </c>
      <c r="AN12">
        <v>0</v>
      </c>
      <c r="AO12">
        <v>0</v>
      </c>
      <c r="AP12">
        <v>2.9159200000000012</v>
      </c>
      <c r="AQ12">
        <v>0</v>
      </c>
      <c r="AR12">
        <v>0.54098913043478258</v>
      </c>
      <c r="AS12">
        <v>1.117662801070473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573.42582415206584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39.009999999999991</v>
      </c>
      <c r="L13">
        <v>35.660000000000004</v>
      </c>
      <c r="M13">
        <v>0</v>
      </c>
      <c r="N13">
        <v>29.069999999999997</v>
      </c>
      <c r="O13">
        <v>48.82</v>
      </c>
      <c r="P13">
        <v>66.72</v>
      </c>
      <c r="Q13">
        <v>2.8919369973190348</v>
      </c>
      <c r="R13">
        <v>5.78</v>
      </c>
      <c r="S13">
        <v>3.85</v>
      </c>
      <c r="T13">
        <v>0</v>
      </c>
      <c r="U13">
        <v>276.35000000000002</v>
      </c>
      <c r="V13">
        <v>2.89</v>
      </c>
      <c r="W13">
        <v>5.7815356004250793</v>
      </c>
      <c r="X13">
        <v>34.700000000000003</v>
      </c>
      <c r="Y13">
        <v>0</v>
      </c>
      <c r="Z13">
        <v>0</v>
      </c>
      <c r="AA13">
        <v>0</v>
      </c>
      <c r="AB13">
        <v>0.49024606151537886</v>
      </c>
      <c r="AC13">
        <v>0</v>
      </c>
      <c r="AD13">
        <v>2.2298940196820589</v>
      </c>
      <c r="AE13">
        <v>4.0331112793338386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12.704055161544524</v>
      </c>
      <c r="AL13">
        <v>0.57140705679862314</v>
      </c>
      <c r="AM13">
        <v>0</v>
      </c>
      <c r="AN13">
        <v>0</v>
      </c>
      <c r="AO13">
        <v>0</v>
      </c>
      <c r="AP13">
        <v>1.7246600000000003</v>
      </c>
      <c r="AQ13">
        <v>0</v>
      </c>
      <c r="AR13">
        <v>0.54098913043478258</v>
      </c>
      <c r="AS13">
        <v>1.117662801070473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574.93549810812374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39.009999999999991</v>
      </c>
      <c r="L14">
        <v>25.06</v>
      </c>
      <c r="M14">
        <v>0</v>
      </c>
      <c r="N14">
        <v>29.069999999999997</v>
      </c>
      <c r="O14">
        <v>48.82</v>
      </c>
      <c r="P14">
        <v>66.72</v>
      </c>
      <c r="Q14">
        <v>2.8919369973190348</v>
      </c>
      <c r="R14">
        <v>5.78</v>
      </c>
      <c r="S14">
        <v>3.85</v>
      </c>
      <c r="T14">
        <v>0</v>
      </c>
      <c r="U14">
        <v>276.35000000000002</v>
      </c>
      <c r="V14">
        <v>2.89</v>
      </c>
      <c r="W14">
        <v>5.7815356004250793</v>
      </c>
      <c r="X14">
        <v>34.700000000000003</v>
      </c>
      <c r="Y14">
        <v>0</v>
      </c>
      <c r="Z14">
        <v>0</v>
      </c>
      <c r="AA14">
        <v>0</v>
      </c>
      <c r="AB14">
        <v>0.49024606151537886</v>
      </c>
      <c r="AC14">
        <v>0</v>
      </c>
      <c r="AD14">
        <v>2.2298940196820589</v>
      </c>
      <c r="AE14">
        <v>4.0331112793338386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12.704055161544524</v>
      </c>
      <c r="AL14">
        <v>0.57140705679862314</v>
      </c>
      <c r="AM14">
        <v>0</v>
      </c>
      <c r="AN14">
        <v>0</v>
      </c>
      <c r="AO14">
        <v>0</v>
      </c>
      <c r="AP14">
        <v>1.7246600000000003</v>
      </c>
      <c r="AQ14">
        <v>0</v>
      </c>
      <c r="AR14">
        <v>0.54098913043478258</v>
      </c>
      <c r="AS14">
        <v>1.117662801070473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564.33549810812372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39.009999999999991</v>
      </c>
      <c r="L15">
        <v>22.17</v>
      </c>
      <c r="M15">
        <v>0</v>
      </c>
      <c r="N15">
        <v>29.069999999999997</v>
      </c>
      <c r="O15">
        <v>48.82</v>
      </c>
      <c r="P15">
        <v>66.72</v>
      </c>
      <c r="Q15">
        <v>2.8919369973190348</v>
      </c>
      <c r="R15">
        <v>5.78</v>
      </c>
      <c r="S15">
        <v>3.85</v>
      </c>
      <c r="T15">
        <v>0</v>
      </c>
      <c r="U15">
        <v>276.35000000000002</v>
      </c>
      <c r="V15">
        <v>2.89</v>
      </c>
      <c r="W15">
        <v>5.7815356004250793</v>
      </c>
      <c r="X15">
        <v>36.31</v>
      </c>
      <c r="Y15">
        <v>0</v>
      </c>
      <c r="Z15">
        <v>0</v>
      </c>
      <c r="AA15">
        <v>0</v>
      </c>
      <c r="AB15">
        <v>0.49024606151537886</v>
      </c>
      <c r="AC15">
        <v>0</v>
      </c>
      <c r="AD15">
        <v>2.2298940196820589</v>
      </c>
      <c r="AE15">
        <v>4.0331112793338386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12.704055161544524</v>
      </c>
      <c r="AL15">
        <v>0.57140705679862314</v>
      </c>
      <c r="AM15">
        <v>0</v>
      </c>
      <c r="AN15">
        <v>0</v>
      </c>
      <c r="AO15">
        <v>0</v>
      </c>
      <c r="AP15">
        <v>1.7246600000000003</v>
      </c>
      <c r="AQ15">
        <v>0</v>
      </c>
      <c r="AR15">
        <v>0.54098913043478258</v>
      </c>
      <c r="AS15">
        <v>1.117662801070473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563.05549810812363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39.009999999999991</v>
      </c>
      <c r="L16">
        <v>22.17</v>
      </c>
      <c r="M16">
        <v>0</v>
      </c>
      <c r="N16">
        <v>29.069999999999997</v>
      </c>
      <c r="O16">
        <v>48.82</v>
      </c>
      <c r="P16">
        <v>66.72</v>
      </c>
      <c r="Q16">
        <v>2.8919369973190348</v>
      </c>
      <c r="R16">
        <v>5.78</v>
      </c>
      <c r="S16">
        <v>3.85</v>
      </c>
      <c r="T16">
        <v>0</v>
      </c>
      <c r="U16">
        <v>276.35000000000002</v>
      </c>
      <c r="V16">
        <v>2.89</v>
      </c>
      <c r="W16">
        <v>5.7815356004250793</v>
      </c>
      <c r="X16">
        <v>36.31</v>
      </c>
      <c r="Y16">
        <v>0</v>
      </c>
      <c r="Z16">
        <v>0</v>
      </c>
      <c r="AA16">
        <v>0</v>
      </c>
      <c r="AB16">
        <v>0.49024606151537886</v>
      </c>
      <c r="AC16">
        <v>0</v>
      </c>
      <c r="AD16">
        <v>2.2298940196820589</v>
      </c>
      <c r="AE16">
        <v>4.0331112793338386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12.704055161544524</v>
      </c>
      <c r="AL16">
        <v>0.57140705679862314</v>
      </c>
      <c r="AM16">
        <v>0</v>
      </c>
      <c r="AN16">
        <v>0</v>
      </c>
      <c r="AO16">
        <v>0</v>
      </c>
      <c r="AP16">
        <v>1.7246600000000003</v>
      </c>
      <c r="AQ16">
        <v>0</v>
      </c>
      <c r="AR16">
        <v>0.54098913043478258</v>
      </c>
      <c r="AS16">
        <v>1.117662801070473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563.05549810812363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39.009999999999991</v>
      </c>
      <c r="L17">
        <v>22.17</v>
      </c>
      <c r="M17">
        <v>0</v>
      </c>
      <c r="N17">
        <v>29.069999999999997</v>
      </c>
      <c r="O17">
        <v>48.82</v>
      </c>
      <c r="P17">
        <v>66.72</v>
      </c>
      <c r="Q17">
        <v>2.8919369973190348</v>
      </c>
      <c r="R17">
        <v>5.78</v>
      </c>
      <c r="S17">
        <v>3.85</v>
      </c>
      <c r="T17">
        <v>0</v>
      </c>
      <c r="U17">
        <v>276.35000000000002</v>
      </c>
      <c r="V17">
        <v>2.89</v>
      </c>
      <c r="W17">
        <v>5.7815356004250793</v>
      </c>
      <c r="X17">
        <v>36.31</v>
      </c>
      <c r="Y17">
        <v>0</v>
      </c>
      <c r="Z17">
        <v>0</v>
      </c>
      <c r="AA17">
        <v>0</v>
      </c>
      <c r="AB17">
        <v>0.49024606151537886</v>
      </c>
      <c r="AC17">
        <v>0</v>
      </c>
      <c r="AD17">
        <v>2.2298940196820589</v>
      </c>
      <c r="AE17">
        <v>4.0331112793338386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12.704055161544524</v>
      </c>
      <c r="AL17">
        <v>0.57140705679862314</v>
      </c>
      <c r="AM17">
        <v>0</v>
      </c>
      <c r="AN17">
        <v>0</v>
      </c>
      <c r="AO17">
        <v>0</v>
      </c>
      <c r="AP17">
        <v>1.7246600000000003</v>
      </c>
      <c r="AQ17">
        <v>0</v>
      </c>
      <c r="AR17">
        <v>0.54098913043478258</v>
      </c>
      <c r="AS17">
        <v>1.117662801070473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563.05549810812363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39.009999999999991</v>
      </c>
      <c r="L18">
        <v>22.17</v>
      </c>
      <c r="M18">
        <v>0</v>
      </c>
      <c r="N18">
        <v>29.069999999999997</v>
      </c>
      <c r="O18">
        <v>48.82</v>
      </c>
      <c r="P18">
        <v>66.72</v>
      </c>
      <c r="Q18">
        <v>2.8919369973190348</v>
      </c>
      <c r="R18">
        <v>5.78</v>
      </c>
      <c r="S18">
        <v>3.85</v>
      </c>
      <c r="T18">
        <v>0</v>
      </c>
      <c r="U18">
        <v>276.35000000000002</v>
      </c>
      <c r="V18">
        <v>2.89</v>
      </c>
      <c r="W18">
        <v>5.7815356004250793</v>
      </c>
      <c r="X18">
        <v>31.81</v>
      </c>
      <c r="Y18">
        <v>0</v>
      </c>
      <c r="Z18">
        <v>0</v>
      </c>
      <c r="AA18">
        <v>0</v>
      </c>
      <c r="AB18">
        <v>0.49024606151537886</v>
      </c>
      <c r="AC18">
        <v>0</v>
      </c>
      <c r="AD18">
        <v>2.2298940196820589</v>
      </c>
      <c r="AE18">
        <v>4.0331112793338386</v>
      </c>
      <c r="AF18">
        <v>0</v>
      </c>
      <c r="AG18">
        <v>0</v>
      </c>
      <c r="AH18">
        <v>5.3315043294614561</v>
      </c>
      <c r="AI18">
        <v>0</v>
      </c>
      <c r="AJ18">
        <v>0</v>
      </c>
      <c r="AK18">
        <v>12.704055161544524</v>
      </c>
      <c r="AL18">
        <v>0.57140705679862314</v>
      </c>
      <c r="AM18">
        <v>0</v>
      </c>
      <c r="AN18">
        <v>0</v>
      </c>
      <c r="AO18">
        <v>0</v>
      </c>
      <c r="AP18">
        <v>1.7246600000000003</v>
      </c>
      <c r="AQ18">
        <v>0</v>
      </c>
      <c r="AR18">
        <v>0.54098913043478258</v>
      </c>
      <c r="AS18">
        <v>1.117662801070473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563.88700243758512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39.009999999999991</v>
      </c>
      <c r="L19">
        <v>22.17</v>
      </c>
      <c r="M19">
        <v>0</v>
      </c>
      <c r="N19">
        <v>29.069999999999997</v>
      </c>
      <c r="O19">
        <v>48.82</v>
      </c>
      <c r="P19">
        <v>66.72</v>
      </c>
      <c r="Q19">
        <v>2.8919369973190348</v>
      </c>
      <c r="R19">
        <v>5.78</v>
      </c>
      <c r="S19">
        <v>3.85</v>
      </c>
      <c r="T19">
        <v>0</v>
      </c>
      <c r="U19">
        <v>276.35000000000002</v>
      </c>
      <c r="V19">
        <v>2.89</v>
      </c>
      <c r="W19">
        <v>5.7815356004250793</v>
      </c>
      <c r="X19">
        <v>31.81</v>
      </c>
      <c r="Y19">
        <v>0</v>
      </c>
      <c r="Z19">
        <v>0</v>
      </c>
      <c r="AA19">
        <v>0</v>
      </c>
      <c r="AB19">
        <v>0.49024606151537886</v>
      </c>
      <c r="AC19">
        <v>0</v>
      </c>
      <c r="AD19">
        <v>2.2298940196820589</v>
      </c>
      <c r="AE19">
        <v>4.0331112793338386</v>
      </c>
      <c r="AF19">
        <v>0</v>
      </c>
      <c r="AG19">
        <v>0</v>
      </c>
      <c r="AH19">
        <v>5.3315043294614561</v>
      </c>
      <c r="AI19">
        <v>0</v>
      </c>
      <c r="AJ19">
        <v>0</v>
      </c>
      <c r="AK19">
        <v>12.704055161544524</v>
      </c>
      <c r="AL19">
        <v>0.57140705679862314</v>
      </c>
      <c r="AM19">
        <v>0</v>
      </c>
      <c r="AN19">
        <v>0</v>
      </c>
      <c r="AO19">
        <v>0</v>
      </c>
      <c r="AP19">
        <v>1.7246600000000003</v>
      </c>
      <c r="AQ19">
        <v>0</v>
      </c>
      <c r="AR19">
        <v>0.54098913043478258</v>
      </c>
      <c r="AS19">
        <v>1.117662801070473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563.88700243758512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39.009999999999991</v>
      </c>
      <c r="L20">
        <v>22.17</v>
      </c>
      <c r="M20">
        <v>0</v>
      </c>
      <c r="N20">
        <v>29.069999999999997</v>
      </c>
      <c r="O20">
        <v>48.82</v>
      </c>
      <c r="P20">
        <v>66.72</v>
      </c>
      <c r="Q20">
        <v>2.8919369973190348</v>
      </c>
      <c r="R20">
        <v>5.78</v>
      </c>
      <c r="S20">
        <v>3.85</v>
      </c>
      <c r="T20">
        <v>0</v>
      </c>
      <c r="U20">
        <v>276.35000000000002</v>
      </c>
      <c r="V20">
        <v>2.89</v>
      </c>
      <c r="W20">
        <v>5.7815356004250793</v>
      </c>
      <c r="X20">
        <v>31.81</v>
      </c>
      <c r="Y20">
        <v>0</v>
      </c>
      <c r="Z20">
        <v>0</v>
      </c>
      <c r="AA20">
        <v>0</v>
      </c>
      <c r="AB20">
        <v>0.49024606151537886</v>
      </c>
      <c r="AC20">
        <v>0</v>
      </c>
      <c r="AD20">
        <v>2.2298940196820589</v>
      </c>
      <c r="AE20">
        <v>4.0331112793338386</v>
      </c>
      <c r="AF20">
        <v>0</v>
      </c>
      <c r="AG20">
        <v>0</v>
      </c>
      <c r="AH20">
        <v>5.3315043294614561</v>
      </c>
      <c r="AI20">
        <v>0</v>
      </c>
      <c r="AJ20">
        <v>0</v>
      </c>
      <c r="AK20">
        <v>12.704055161544524</v>
      </c>
      <c r="AL20">
        <v>0.57140705679862314</v>
      </c>
      <c r="AM20">
        <v>0</v>
      </c>
      <c r="AN20">
        <v>0</v>
      </c>
      <c r="AO20">
        <v>0</v>
      </c>
      <c r="AP20">
        <v>1.7246600000000003</v>
      </c>
      <c r="AQ20">
        <v>0</v>
      </c>
      <c r="AR20">
        <v>0.54098913043478258</v>
      </c>
      <c r="AS20">
        <v>1.117662801070473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563.88700243758512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39.009999999999991</v>
      </c>
      <c r="L21">
        <v>22.17</v>
      </c>
      <c r="M21">
        <v>0</v>
      </c>
      <c r="N21">
        <v>29.069999999999997</v>
      </c>
      <c r="O21">
        <v>48.82</v>
      </c>
      <c r="P21">
        <v>66.72</v>
      </c>
      <c r="Q21">
        <v>2.8919369973190348</v>
      </c>
      <c r="R21">
        <v>5.78</v>
      </c>
      <c r="S21">
        <v>3.85</v>
      </c>
      <c r="T21">
        <v>0</v>
      </c>
      <c r="U21">
        <v>276.35000000000002</v>
      </c>
      <c r="V21">
        <v>2.8899999999999997</v>
      </c>
      <c r="W21">
        <v>6.75</v>
      </c>
      <c r="X21">
        <v>36.31</v>
      </c>
      <c r="Y21">
        <v>0</v>
      </c>
      <c r="Z21">
        <v>0</v>
      </c>
      <c r="AA21">
        <v>0</v>
      </c>
      <c r="AB21">
        <v>0.49024606151537886</v>
      </c>
      <c r="AC21">
        <v>0</v>
      </c>
      <c r="AD21">
        <v>2.2298940196820589</v>
      </c>
      <c r="AE21">
        <v>8.0687623012869043</v>
      </c>
      <c r="AF21">
        <v>0</v>
      </c>
      <c r="AG21">
        <v>0</v>
      </c>
      <c r="AH21">
        <v>5.3315043294614561</v>
      </c>
      <c r="AI21">
        <v>0</v>
      </c>
      <c r="AJ21">
        <v>0</v>
      </c>
      <c r="AK21">
        <v>12.704055161544524</v>
      </c>
      <c r="AL21">
        <v>0.57140705679862314</v>
      </c>
      <c r="AM21">
        <v>0</v>
      </c>
      <c r="AN21">
        <v>0</v>
      </c>
      <c r="AO21">
        <v>0</v>
      </c>
      <c r="AP21">
        <v>1.7246600000000003</v>
      </c>
      <c r="AQ21">
        <v>0</v>
      </c>
      <c r="AR21">
        <v>0.54098913043478258</v>
      </c>
      <c r="AS21">
        <v>1.117662801070473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573.39111785911314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39.009999999999991</v>
      </c>
      <c r="L22">
        <v>22.17</v>
      </c>
      <c r="M22">
        <v>0</v>
      </c>
      <c r="N22">
        <v>29.069999999999997</v>
      </c>
      <c r="O22">
        <v>48.82</v>
      </c>
      <c r="P22">
        <v>66.72</v>
      </c>
      <c r="Q22">
        <v>2.8919369973190348</v>
      </c>
      <c r="R22">
        <v>5.78</v>
      </c>
      <c r="S22">
        <v>3.85</v>
      </c>
      <c r="T22">
        <v>0</v>
      </c>
      <c r="U22">
        <v>276.35000000000002</v>
      </c>
      <c r="V22">
        <v>2.8899999999999997</v>
      </c>
      <c r="W22">
        <v>6.75</v>
      </c>
      <c r="X22">
        <v>36.31</v>
      </c>
      <c r="Y22">
        <v>0</v>
      </c>
      <c r="Z22">
        <v>0</v>
      </c>
      <c r="AA22">
        <v>0</v>
      </c>
      <c r="AB22">
        <v>0.49024606151537886</v>
      </c>
      <c r="AC22">
        <v>0</v>
      </c>
      <c r="AD22">
        <v>2.2298940196820589</v>
      </c>
      <c r="AE22">
        <v>8.0687623012869043</v>
      </c>
      <c r="AF22">
        <v>0</v>
      </c>
      <c r="AG22">
        <v>0</v>
      </c>
      <c r="AH22">
        <v>5.3315043294614561</v>
      </c>
      <c r="AI22">
        <v>0</v>
      </c>
      <c r="AJ22">
        <v>0</v>
      </c>
      <c r="AK22">
        <v>12.704055161544524</v>
      </c>
      <c r="AL22">
        <v>0.57140705679862314</v>
      </c>
      <c r="AM22">
        <v>0</v>
      </c>
      <c r="AN22">
        <v>0</v>
      </c>
      <c r="AO22">
        <v>0</v>
      </c>
      <c r="AP22">
        <v>1.7246600000000003</v>
      </c>
      <c r="AQ22">
        <v>0</v>
      </c>
      <c r="AR22">
        <v>0.54098913043478258</v>
      </c>
      <c r="AS22">
        <v>1.117662801070473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573.39111785911314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39.009999999999991</v>
      </c>
      <c r="L23">
        <v>22.17</v>
      </c>
      <c r="M23">
        <v>0</v>
      </c>
      <c r="N23">
        <v>29.069999999999997</v>
      </c>
      <c r="O23">
        <v>48.82</v>
      </c>
      <c r="P23">
        <v>66.72</v>
      </c>
      <c r="Q23">
        <v>2.8919369973190348</v>
      </c>
      <c r="R23">
        <v>5.78</v>
      </c>
      <c r="S23">
        <v>3.85</v>
      </c>
      <c r="T23">
        <v>0</v>
      </c>
      <c r="U23">
        <v>276.35000000000002</v>
      </c>
      <c r="V23">
        <v>5.09</v>
      </c>
      <c r="W23">
        <v>10.022539923954373</v>
      </c>
      <c r="X23">
        <v>36.31</v>
      </c>
      <c r="Y23">
        <v>0</v>
      </c>
      <c r="Z23">
        <v>0</v>
      </c>
      <c r="AA23">
        <v>0</v>
      </c>
      <c r="AB23">
        <v>0.49024606151537886</v>
      </c>
      <c r="AC23">
        <v>0</v>
      </c>
      <c r="AD23">
        <v>2.2298940196820589</v>
      </c>
      <c r="AE23">
        <v>12.099333838001515</v>
      </c>
      <c r="AF23">
        <v>0</v>
      </c>
      <c r="AG23">
        <v>0</v>
      </c>
      <c r="AH23">
        <v>10.434406758183739</v>
      </c>
      <c r="AI23">
        <v>0</v>
      </c>
      <c r="AJ23">
        <v>0</v>
      </c>
      <c r="AK23">
        <v>12.704055161544524</v>
      </c>
      <c r="AL23">
        <v>0.57140705679862314</v>
      </c>
      <c r="AM23">
        <v>0</v>
      </c>
      <c r="AN23">
        <v>0</v>
      </c>
      <c r="AO23">
        <v>0</v>
      </c>
      <c r="AP23">
        <v>1.7246600000000003</v>
      </c>
      <c r="AQ23">
        <v>0</v>
      </c>
      <c r="AR23">
        <v>0.54098913043478258</v>
      </c>
      <c r="AS23">
        <v>1.117662801070473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587.99713174850433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39.009999999999991</v>
      </c>
      <c r="L24">
        <v>22.17</v>
      </c>
      <c r="M24">
        <v>0</v>
      </c>
      <c r="N24">
        <v>29.069999999999997</v>
      </c>
      <c r="O24">
        <v>48.82</v>
      </c>
      <c r="P24">
        <v>66.72</v>
      </c>
      <c r="Q24">
        <v>2.8919369973190348</v>
      </c>
      <c r="R24">
        <v>5.78</v>
      </c>
      <c r="S24">
        <v>3.85</v>
      </c>
      <c r="T24">
        <v>0</v>
      </c>
      <c r="U24">
        <v>276.35000000000002</v>
      </c>
      <c r="V24">
        <v>5.09</v>
      </c>
      <c r="W24">
        <v>10.842538641686183</v>
      </c>
      <c r="X24">
        <v>36.31</v>
      </c>
      <c r="Y24">
        <v>0</v>
      </c>
      <c r="Z24">
        <v>0.26923999999999998</v>
      </c>
      <c r="AA24">
        <v>0</v>
      </c>
      <c r="AB24">
        <v>0.49024606151537886</v>
      </c>
      <c r="AC24">
        <v>2.3695005497094388</v>
      </c>
      <c r="AD24">
        <v>2.2298940196820589</v>
      </c>
      <c r="AE24">
        <v>12.099333838001515</v>
      </c>
      <c r="AF24">
        <v>0</v>
      </c>
      <c r="AG24">
        <v>0</v>
      </c>
      <c r="AH24">
        <v>17.178162829989439</v>
      </c>
      <c r="AI24">
        <v>0</v>
      </c>
      <c r="AJ24">
        <v>0</v>
      </c>
      <c r="AK24">
        <v>12.704055161544524</v>
      </c>
      <c r="AL24">
        <v>0.57140705679862314</v>
      </c>
      <c r="AM24">
        <v>0</v>
      </c>
      <c r="AN24">
        <v>0</v>
      </c>
      <c r="AO24">
        <v>0</v>
      </c>
      <c r="AP24">
        <v>1.7246600000000003</v>
      </c>
      <c r="AQ24">
        <v>0</v>
      </c>
      <c r="AR24">
        <v>0.54098913043478258</v>
      </c>
      <c r="AS24">
        <v>1.117662801070473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598.1996270877512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39.009999999999991</v>
      </c>
      <c r="L25">
        <v>22.17</v>
      </c>
      <c r="M25">
        <v>0</v>
      </c>
      <c r="N25">
        <v>29.069999999999997</v>
      </c>
      <c r="O25">
        <v>48.82</v>
      </c>
      <c r="P25">
        <v>66.72</v>
      </c>
      <c r="Q25">
        <v>2.8919369973190348</v>
      </c>
      <c r="R25">
        <v>5.78</v>
      </c>
      <c r="S25">
        <v>3.85</v>
      </c>
      <c r="T25">
        <v>0</v>
      </c>
      <c r="U25">
        <v>276.35000000000002</v>
      </c>
      <c r="V25">
        <v>5.09</v>
      </c>
      <c r="W25">
        <v>10.842538641686183</v>
      </c>
      <c r="X25">
        <v>36.31</v>
      </c>
      <c r="Y25">
        <v>0</v>
      </c>
      <c r="Z25">
        <v>1.5951200000000001</v>
      </c>
      <c r="AA25">
        <v>0</v>
      </c>
      <c r="AB25">
        <v>0.98049212303075772</v>
      </c>
      <c r="AC25">
        <v>2.3695005497094388</v>
      </c>
      <c r="AD25">
        <v>4.4623277819833458</v>
      </c>
      <c r="AE25">
        <v>12.099333838001515</v>
      </c>
      <c r="AF25">
        <v>0</v>
      </c>
      <c r="AG25">
        <v>0</v>
      </c>
      <c r="AH25">
        <v>20.863733474128825</v>
      </c>
      <c r="AI25">
        <v>0</v>
      </c>
      <c r="AJ25">
        <v>0</v>
      </c>
      <c r="AK25">
        <v>12.704055161544524</v>
      </c>
      <c r="AL25">
        <v>0.57140705679862314</v>
      </c>
      <c r="AM25">
        <v>0</v>
      </c>
      <c r="AN25">
        <v>0</v>
      </c>
      <c r="AO25">
        <v>0</v>
      </c>
      <c r="AP25">
        <v>1.7246600000000003</v>
      </c>
      <c r="AQ25">
        <v>0</v>
      </c>
      <c r="AR25">
        <v>0.54098913043478258</v>
      </c>
      <c r="AS25">
        <v>1.117662801070473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605.9337575557073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39.009999999999991</v>
      </c>
      <c r="L26">
        <v>22.17</v>
      </c>
      <c r="M26">
        <v>0</v>
      </c>
      <c r="N26">
        <v>29.069999999999997</v>
      </c>
      <c r="O26">
        <v>48.82</v>
      </c>
      <c r="P26">
        <v>66.72</v>
      </c>
      <c r="Q26">
        <v>2.8919369973190348</v>
      </c>
      <c r="R26">
        <v>10.38</v>
      </c>
      <c r="S26">
        <v>3.85</v>
      </c>
      <c r="T26">
        <v>0</v>
      </c>
      <c r="U26">
        <v>276.35000000000002</v>
      </c>
      <c r="V26">
        <v>5.09</v>
      </c>
      <c r="W26">
        <v>10.842538641686183</v>
      </c>
      <c r="X26">
        <v>36.31</v>
      </c>
      <c r="Y26">
        <v>0</v>
      </c>
      <c r="Z26">
        <v>1.5951200000000001</v>
      </c>
      <c r="AA26">
        <v>2.9005086732301932</v>
      </c>
      <c r="AB26">
        <v>2.9389362340585152</v>
      </c>
      <c r="AC26">
        <v>4.7390010994188776</v>
      </c>
      <c r="AD26">
        <v>6.7277781983345948</v>
      </c>
      <c r="AE26">
        <v>12.099333838001515</v>
      </c>
      <c r="AF26">
        <v>0</v>
      </c>
      <c r="AG26">
        <v>0</v>
      </c>
      <c r="AH26">
        <v>27.820851319957761</v>
      </c>
      <c r="AI26">
        <v>0.62475883739198756</v>
      </c>
      <c r="AJ26">
        <v>0</v>
      </c>
      <c r="AK26">
        <v>12.704055161544524</v>
      </c>
      <c r="AL26">
        <v>0.57140705679862314</v>
      </c>
      <c r="AM26">
        <v>0</v>
      </c>
      <c r="AN26">
        <v>0</v>
      </c>
      <c r="AO26">
        <v>0</v>
      </c>
      <c r="AP26">
        <v>1.7246600000000003</v>
      </c>
      <c r="AQ26">
        <v>0</v>
      </c>
      <c r="AR26">
        <v>0.54098913043478258</v>
      </c>
      <c r="AS26">
        <v>1.117662801070473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627.60953798924686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49.1</v>
      </c>
      <c r="L27">
        <v>22.17</v>
      </c>
      <c r="M27">
        <v>0</v>
      </c>
      <c r="N27">
        <v>29.069999999999997</v>
      </c>
      <c r="O27">
        <v>48.82</v>
      </c>
      <c r="P27">
        <v>66.72</v>
      </c>
      <c r="Q27">
        <v>2.8919369973190348</v>
      </c>
      <c r="R27">
        <v>10.38</v>
      </c>
      <c r="S27">
        <v>3.85</v>
      </c>
      <c r="T27">
        <v>0</v>
      </c>
      <c r="U27">
        <v>274.54693720783325</v>
      </c>
      <c r="V27">
        <v>5.09</v>
      </c>
      <c r="W27">
        <v>10.842538641686183</v>
      </c>
      <c r="X27">
        <v>36.31</v>
      </c>
      <c r="Y27">
        <v>0</v>
      </c>
      <c r="Z27">
        <v>4.7879000000000005</v>
      </c>
      <c r="AA27">
        <v>3.4389568682606666</v>
      </c>
      <c r="AB27">
        <v>9.672834208552139</v>
      </c>
      <c r="AC27">
        <v>7.1135809643474159</v>
      </c>
      <c r="AD27">
        <v>9.2167259651778952</v>
      </c>
      <c r="AE27">
        <v>12.099333838001515</v>
      </c>
      <c r="AF27">
        <v>0</v>
      </c>
      <c r="AG27">
        <v>0</v>
      </c>
      <c r="AH27">
        <v>34.356325659978879</v>
      </c>
      <c r="AI27">
        <v>1.2469780047132759</v>
      </c>
      <c r="AJ27">
        <v>0</v>
      </c>
      <c r="AK27">
        <v>12.704055161544524</v>
      </c>
      <c r="AL27">
        <v>3.12877108433735</v>
      </c>
      <c r="AM27">
        <v>0</v>
      </c>
      <c r="AN27">
        <v>0</v>
      </c>
      <c r="AO27">
        <v>0</v>
      </c>
      <c r="AP27">
        <v>2.9159200000000012</v>
      </c>
      <c r="AQ27">
        <v>0</v>
      </c>
      <c r="AR27">
        <v>0.54098913043478258</v>
      </c>
      <c r="AS27">
        <v>1.117662801070473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662.13144653325742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39.01</v>
      </c>
      <c r="L28">
        <v>22.17</v>
      </c>
      <c r="M28">
        <v>0</v>
      </c>
      <c r="N28">
        <v>29.069999999999997</v>
      </c>
      <c r="O28">
        <v>48.82</v>
      </c>
      <c r="P28">
        <v>66.72</v>
      </c>
      <c r="Q28">
        <v>2.8919369973190348</v>
      </c>
      <c r="R28">
        <v>5.78</v>
      </c>
      <c r="S28">
        <v>3.85</v>
      </c>
      <c r="T28">
        <v>0</v>
      </c>
      <c r="U28">
        <v>274.54693720783325</v>
      </c>
      <c r="V28">
        <v>5.09</v>
      </c>
      <c r="W28">
        <v>10.842538641686183</v>
      </c>
      <c r="X28">
        <v>36.31</v>
      </c>
      <c r="Y28">
        <v>0</v>
      </c>
      <c r="Z28">
        <v>4.7879000000000005</v>
      </c>
      <c r="AA28">
        <v>3.4389568682606666</v>
      </c>
      <c r="AB28">
        <v>9.672834208552139</v>
      </c>
      <c r="AC28">
        <v>7.1135809643474159</v>
      </c>
      <c r="AD28">
        <v>9.2167259651778952</v>
      </c>
      <c r="AE28">
        <v>12.099333838001515</v>
      </c>
      <c r="AF28">
        <v>0</v>
      </c>
      <c r="AG28">
        <v>0</v>
      </c>
      <c r="AH28">
        <v>34.356325659978879</v>
      </c>
      <c r="AI28">
        <v>8.1015475255302452</v>
      </c>
      <c r="AJ28">
        <v>0</v>
      </c>
      <c r="AK28">
        <v>12.704055161544524</v>
      </c>
      <c r="AL28">
        <v>19.430379518072293</v>
      </c>
      <c r="AM28">
        <v>0</v>
      </c>
      <c r="AN28">
        <v>0</v>
      </c>
      <c r="AO28">
        <v>0</v>
      </c>
      <c r="AP28">
        <v>2.9159200000000012</v>
      </c>
      <c r="AQ28">
        <v>0</v>
      </c>
      <c r="AR28">
        <v>0.81021376811594192</v>
      </c>
      <c r="AS28">
        <v>1.117662801070473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670.86684912549038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40.040000000000006</v>
      </c>
      <c r="L29">
        <v>22.17</v>
      </c>
      <c r="M29">
        <v>0</v>
      </c>
      <c r="N29">
        <v>29.069999999999997</v>
      </c>
      <c r="O29">
        <v>48.82</v>
      </c>
      <c r="P29">
        <v>66.72</v>
      </c>
      <c r="Q29">
        <v>2.8919369973190348</v>
      </c>
      <c r="R29">
        <v>5.78</v>
      </c>
      <c r="S29">
        <v>3.85</v>
      </c>
      <c r="T29">
        <v>0</v>
      </c>
      <c r="U29">
        <v>274.54693720783325</v>
      </c>
      <c r="V29">
        <v>5.09</v>
      </c>
      <c r="W29">
        <v>10.842538641686183</v>
      </c>
      <c r="X29">
        <v>36.31</v>
      </c>
      <c r="Y29">
        <v>0</v>
      </c>
      <c r="Z29">
        <v>4.7879000000000005</v>
      </c>
      <c r="AA29">
        <v>3.4389568682606666</v>
      </c>
      <c r="AB29">
        <v>9.672834208552139</v>
      </c>
      <c r="AC29">
        <v>7.1135809643474159</v>
      </c>
      <c r="AD29">
        <v>9.2167259651778952</v>
      </c>
      <c r="AE29">
        <v>12.099333838001515</v>
      </c>
      <c r="AF29">
        <v>0</v>
      </c>
      <c r="AG29">
        <v>0</v>
      </c>
      <c r="AH29">
        <v>34.356325659978879</v>
      </c>
      <c r="AI29">
        <v>8.1015475255302452</v>
      </c>
      <c r="AJ29">
        <v>0</v>
      </c>
      <c r="AK29">
        <v>12.704055161544524</v>
      </c>
      <c r="AL29">
        <v>19.430379518072293</v>
      </c>
      <c r="AM29">
        <v>0</v>
      </c>
      <c r="AN29">
        <v>0</v>
      </c>
      <c r="AO29">
        <v>0</v>
      </c>
      <c r="AP29">
        <v>2.194560000000001</v>
      </c>
      <c r="AQ29">
        <v>0</v>
      </c>
      <c r="AR29">
        <v>9.593032608695653</v>
      </c>
      <c r="AS29">
        <v>1.117662801070473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679.95830796607015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39.010000000000005</v>
      </c>
      <c r="L30">
        <v>22.17</v>
      </c>
      <c r="M30">
        <v>0</v>
      </c>
      <c r="N30">
        <v>29.069999999999997</v>
      </c>
      <c r="O30">
        <v>48.82</v>
      </c>
      <c r="P30">
        <v>66.72</v>
      </c>
      <c r="Q30">
        <v>2.8919369973190348</v>
      </c>
      <c r="R30">
        <v>5.78</v>
      </c>
      <c r="S30">
        <v>3.85</v>
      </c>
      <c r="T30">
        <v>0</v>
      </c>
      <c r="U30">
        <v>274.54693720783325</v>
      </c>
      <c r="V30">
        <v>5.09</v>
      </c>
      <c r="W30">
        <v>10.842538641686183</v>
      </c>
      <c r="X30">
        <v>36.31</v>
      </c>
      <c r="Y30">
        <v>0</v>
      </c>
      <c r="Z30">
        <v>4.7879000000000005</v>
      </c>
      <c r="AA30">
        <v>3.4389568682606666</v>
      </c>
      <c r="AB30">
        <v>9.672834208552139</v>
      </c>
      <c r="AC30">
        <v>7.1135809643474159</v>
      </c>
      <c r="AD30">
        <v>9.2167259651778952</v>
      </c>
      <c r="AE30">
        <v>12.099333838001515</v>
      </c>
      <c r="AF30">
        <v>0</v>
      </c>
      <c r="AG30">
        <v>0</v>
      </c>
      <c r="AH30">
        <v>34.356325659978879</v>
      </c>
      <c r="AI30">
        <v>8.1015475255302452</v>
      </c>
      <c r="AJ30">
        <v>0</v>
      </c>
      <c r="AK30">
        <v>12.704055161544524</v>
      </c>
      <c r="AL30">
        <v>19.430379518072293</v>
      </c>
      <c r="AM30">
        <v>0</v>
      </c>
      <c r="AN30">
        <v>0</v>
      </c>
      <c r="AO30">
        <v>0</v>
      </c>
      <c r="AP30">
        <v>2.194560000000001</v>
      </c>
      <c r="AQ30">
        <v>0</v>
      </c>
      <c r="AR30">
        <v>9.593032608695653</v>
      </c>
      <c r="AS30">
        <v>1.117662801070473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678.92830796607018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39.01</v>
      </c>
      <c r="L31">
        <v>22.17</v>
      </c>
      <c r="M31">
        <v>0</v>
      </c>
      <c r="N31">
        <v>29.069999999999997</v>
      </c>
      <c r="O31">
        <v>48.82</v>
      </c>
      <c r="P31">
        <v>66.72</v>
      </c>
      <c r="Q31">
        <v>2.8919369973190348</v>
      </c>
      <c r="R31">
        <v>5.78</v>
      </c>
      <c r="S31">
        <v>3.85</v>
      </c>
      <c r="T31">
        <v>0</v>
      </c>
      <c r="U31">
        <v>274.54693720783325</v>
      </c>
      <c r="V31">
        <v>5.09</v>
      </c>
      <c r="W31">
        <v>10.842538641686183</v>
      </c>
      <c r="X31">
        <v>36.31</v>
      </c>
      <c r="Y31">
        <v>0</v>
      </c>
      <c r="Z31">
        <v>1.5951200000000001</v>
      </c>
      <c r="AA31">
        <v>2.9005086732301932</v>
      </c>
      <c r="AB31">
        <v>2.9389362340585152</v>
      </c>
      <c r="AC31">
        <v>4.7390010994188776</v>
      </c>
      <c r="AD31">
        <v>6.7277781983345948</v>
      </c>
      <c r="AE31">
        <v>8.0687623012869043</v>
      </c>
      <c r="AF31">
        <v>0</v>
      </c>
      <c r="AG31">
        <v>0</v>
      </c>
      <c r="AH31">
        <v>28.631118057022178</v>
      </c>
      <c r="AI31">
        <v>8.1015475255302452</v>
      </c>
      <c r="AJ31">
        <v>0</v>
      </c>
      <c r="AK31">
        <v>12.704055161544524</v>
      </c>
      <c r="AL31">
        <v>19.430379518072293</v>
      </c>
      <c r="AM31">
        <v>0</v>
      </c>
      <c r="AN31">
        <v>0</v>
      </c>
      <c r="AO31">
        <v>0</v>
      </c>
      <c r="AP31">
        <v>1.7246600000000003</v>
      </c>
      <c r="AQ31">
        <v>0</v>
      </c>
      <c r="AR31">
        <v>0.81021376811594192</v>
      </c>
      <c r="AS31">
        <v>1.117662801070473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644.5911561845229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38.480000000000004</v>
      </c>
      <c r="L32">
        <v>22.17</v>
      </c>
      <c r="M32">
        <v>0</v>
      </c>
      <c r="N32">
        <v>29.069999999999997</v>
      </c>
      <c r="O32">
        <v>48.82</v>
      </c>
      <c r="P32">
        <v>66.72</v>
      </c>
      <c r="Q32">
        <v>2.8919369973190348</v>
      </c>
      <c r="R32">
        <v>10.38</v>
      </c>
      <c r="S32">
        <v>3.85</v>
      </c>
      <c r="T32">
        <v>0</v>
      </c>
      <c r="U32">
        <v>274.54693720783325</v>
      </c>
      <c r="V32">
        <v>5.09</v>
      </c>
      <c r="W32">
        <v>10.842538641686183</v>
      </c>
      <c r="X32">
        <v>36.31</v>
      </c>
      <c r="Y32">
        <v>0</v>
      </c>
      <c r="Z32">
        <v>1.5951200000000001</v>
      </c>
      <c r="AA32">
        <v>0</v>
      </c>
      <c r="AB32">
        <v>2.9389362340585152</v>
      </c>
      <c r="AC32">
        <v>2.3695005497094388</v>
      </c>
      <c r="AD32">
        <v>4.4623277819833458</v>
      </c>
      <c r="AE32">
        <v>8.0687623012869043</v>
      </c>
      <c r="AF32">
        <v>0</v>
      </c>
      <c r="AG32">
        <v>0</v>
      </c>
      <c r="AH32">
        <v>28.631118057022178</v>
      </c>
      <c r="AI32">
        <v>8.1015475255302452</v>
      </c>
      <c r="AJ32">
        <v>0</v>
      </c>
      <c r="AK32">
        <v>12.704055161544524</v>
      </c>
      <c r="AL32">
        <v>6.5419759036144596</v>
      </c>
      <c r="AM32">
        <v>0</v>
      </c>
      <c r="AN32">
        <v>0</v>
      </c>
      <c r="AO32">
        <v>0</v>
      </c>
      <c r="AP32">
        <v>1.7246600000000003</v>
      </c>
      <c r="AQ32">
        <v>0</v>
      </c>
      <c r="AR32">
        <v>0.54098913043478258</v>
      </c>
      <c r="AS32">
        <v>1.117662801070473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627.9680682930931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39.01</v>
      </c>
      <c r="L33">
        <v>22.17</v>
      </c>
      <c r="M33">
        <v>0</v>
      </c>
      <c r="N33">
        <v>29.069999999999997</v>
      </c>
      <c r="O33">
        <v>48.82</v>
      </c>
      <c r="P33">
        <v>66.72</v>
      </c>
      <c r="Q33">
        <v>2.8919369973190348</v>
      </c>
      <c r="R33">
        <v>10.38</v>
      </c>
      <c r="S33">
        <v>3.85</v>
      </c>
      <c r="T33">
        <v>0</v>
      </c>
      <c r="U33">
        <v>274.54693720783325</v>
      </c>
      <c r="V33">
        <v>5.09</v>
      </c>
      <c r="W33">
        <v>10.842538641686183</v>
      </c>
      <c r="X33">
        <v>36.31</v>
      </c>
      <c r="Y33">
        <v>0</v>
      </c>
      <c r="Z33">
        <v>1.5951200000000001</v>
      </c>
      <c r="AA33">
        <v>0</v>
      </c>
      <c r="AB33">
        <v>2.9389362340585152</v>
      </c>
      <c r="AC33">
        <v>2.3695005497094388</v>
      </c>
      <c r="AD33">
        <v>2.2298940196820589</v>
      </c>
      <c r="AE33">
        <v>8.0687623012869043</v>
      </c>
      <c r="AF33">
        <v>0</v>
      </c>
      <c r="AG33">
        <v>0</v>
      </c>
      <c r="AH33">
        <v>22.903370432946144</v>
      </c>
      <c r="AI33">
        <v>8.1015475255302452</v>
      </c>
      <c r="AJ33">
        <v>0</v>
      </c>
      <c r="AK33">
        <v>12.704055161544524</v>
      </c>
      <c r="AL33">
        <v>3.12877108433735</v>
      </c>
      <c r="AM33">
        <v>0</v>
      </c>
      <c r="AN33">
        <v>0</v>
      </c>
      <c r="AO33">
        <v>0</v>
      </c>
      <c r="AP33">
        <v>1.7246600000000003</v>
      </c>
      <c r="AQ33">
        <v>0</v>
      </c>
      <c r="AR33">
        <v>0.54098913043478258</v>
      </c>
      <c r="AS33">
        <v>1.117662801070473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617.12468208743871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39.018517364541381</v>
      </c>
      <c r="L34">
        <v>22.17</v>
      </c>
      <c r="M34">
        <v>0</v>
      </c>
      <c r="N34">
        <v>29.069999999999997</v>
      </c>
      <c r="O34">
        <v>48.82</v>
      </c>
      <c r="P34">
        <v>66.72</v>
      </c>
      <c r="Q34">
        <v>2.8919369973190348</v>
      </c>
      <c r="R34">
        <v>5.78</v>
      </c>
      <c r="S34">
        <v>3.85</v>
      </c>
      <c r="T34">
        <v>0</v>
      </c>
      <c r="U34">
        <v>274.54693720783325</v>
      </c>
      <c r="V34">
        <v>5.09</v>
      </c>
      <c r="W34">
        <v>10.842538641686183</v>
      </c>
      <c r="X34">
        <v>36.31</v>
      </c>
      <c r="Y34">
        <v>0</v>
      </c>
      <c r="Z34">
        <v>1.5951200000000001</v>
      </c>
      <c r="AA34">
        <v>0</v>
      </c>
      <c r="AB34">
        <v>2.9389362340585152</v>
      </c>
      <c r="AC34">
        <v>2.3695005497094388</v>
      </c>
      <c r="AD34">
        <v>0.32254731264193792</v>
      </c>
      <c r="AE34">
        <v>8.0687623012869043</v>
      </c>
      <c r="AF34">
        <v>0</v>
      </c>
      <c r="AG34">
        <v>0</v>
      </c>
      <c r="AH34">
        <v>17.178162829989439</v>
      </c>
      <c r="AI34">
        <v>1.2469780047132759</v>
      </c>
      <c r="AJ34">
        <v>0</v>
      </c>
      <c r="AK34">
        <v>12.704055161544524</v>
      </c>
      <c r="AL34">
        <v>3.12877108433735</v>
      </c>
      <c r="AM34">
        <v>0</v>
      </c>
      <c r="AN34">
        <v>0</v>
      </c>
      <c r="AO34">
        <v>0</v>
      </c>
      <c r="AP34">
        <v>1.7246600000000003</v>
      </c>
      <c r="AQ34">
        <v>0</v>
      </c>
      <c r="AR34">
        <v>0.54098913043478258</v>
      </c>
      <c r="AS34">
        <v>1.117662801070473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598.04607562116632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39.018517364541381</v>
      </c>
      <c r="L35">
        <v>22.17</v>
      </c>
      <c r="M35">
        <v>0</v>
      </c>
      <c r="N35">
        <v>29.069999999999997</v>
      </c>
      <c r="O35">
        <v>48.82</v>
      </c>
      <c r="P35">
        <v>66.72</v>
      </c>
      <c r="Q35">
        <v>2.8919369973190348</v>
      </c>
      <c r="R35">
        <v>5.78</v>
      </c>
      <c r="S35">
        <v>3.85</v>
      </c>
      <c r="T35">
        <v>0</v>
      </c>
      <c r="U35">
        <v>274.54693720783325</v>
      </c>
      <c r="V35">
        <v>5.09</v>
      </c>
      <c r="W35">
        <v>10.842538641686183</v>
      </c>
      <c r="X35">
        <v>36.31</v>
      </c>
      <c r="Y35">
        <v>0</v>
      </c>
      <c r="Z35">
        <v>1.5951200000000001</v>
      </c>
      <c r="AA35">
        <v>0</v>
      </c>
      <c r="AB35">
        <v>0.58677119279819967</v>
      </c>
      <c r="AC35">
        <v>2.3695005497094388</v>
      </c>
      <c r="AD35">
        <v>0</v>
      </c>
      <c r="AE35">
        <v>8.0687623012869043</v>
      </c>
      <c r="AF35">
        <v>0</v>
      </c>
      <c r="AG35">
        <v>0</v>
      </c>
      <c r="AH35">
        <v>11.427555015839493</v>
      </c>
      <c r="AI35">
        <v>0.62475883739198756</v>
      </c>
      <c r="AJ35">
        <v>0</v>
      </c>
      <c r="AK35">
        <v>12.704055161544524</v>
      </c>
      <c r="AL35">
        <v>3.12877108433735</v>
      </c>
      <c r="AM35">
        <v>0</v>
      </c>
      <c r="AN35">
        <v>0</v>
      </c>
      <c r="AO35">
        <v>0</v>
      </c>
      <c r="AP35">
        <v>1.7246600000000003</v>
      </c>
      <c r="AQ35">
        <v>0</v>
      </c>
      <c r="AR35">
        <v>0.54098913043478258</v>
      </c>
      <c r="AS35">
        <v>1.117662801070473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588.99853628579285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39.010000000000005</v>
      </c>
      <c r="L36">
        <v>22.17</v>
      </c>
      <c r="M36">
        <v>0</v>
      </c>
      <c r="N36">
        <v>29.069999999999997</v>
      </c>
      <c r="O36">
        <v>48.82</v>
      </c>
      <c r="P36">
        <v>66.72</v>
      </c>
      <c r="Q36">
        <v>2.8919369973190348</v>
      </c>
      <c r="R36">
        <v>5.78</v>
      </c>
      <c r="S36">
        <v>3.85</v>
      </c>
      <c r="T36">
        <v>0</v>
      </c>
      <c r="U36">
        <v>274.54693720783325</v>
      </c>
      <c r="V36">
        <v>5.09</v>
      </c>
      <c r="W36">
        <v>10.842538641686183</v>
      </c>
      <c r="X36">
        <v>36.31</v>
      </c>
      <c r="Y36">
        <v>0</v>
      </c>
      <c r="Z36">
        <v>1.5951200000000001</v>
      </c>
      <c r="AA36">
        <v>0</v>
      </c>
      <c r="AB36">
        <v>0.58677119279819967</v>
      </c>
      <c r="AC36">
        <v>2.3695005497094388</v>
      </c>
      <c r="AD36">
        <v>0</v>
      </c>
      <c r="AE36">
        <v>8.0687623012869043</v>
      </c>
      <c r="AF36">
        <v>0</v>
      </c>
      <c r="AG36">
        <v>0</v>
      </c>
      <c r="AH36">
        <v>9.7384409714889131</v>
      </c>
      <c r="AI36">
        <v>0</v>
      </c>
      <c r="AJ36">
        <v>0</v>
      </c>
      <c r="AK36">
        <v>12.704055161544524</v>
      </c>
      <c r="AL36">
        <v>3.12877108433735</v>
      </c>
      <c r="AM36">
        <v>0</v>
      </c>
      <c r="AN36">
        <v>0</v>
      </c>
      <c r="AO36">
        <v>0</v>
      </c>
      <c r="AP36">
        <v>1.7246600000000003</v>
      </c>
      <c r="AQ36">
        <v>0</v>
      </c>
      <c r="AR36">
        <v>0.54098913043478258</v>
      </c>
      <c r="AS36">
        <v>1.117662801070473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586.67614603950892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39.01</v>
      </c>
      <c r="L37">
        <v>22.17</v>
      </c>
      <c r="M37">
        <v>0</v>
      </c>
      <c r="N37">
        <v>29.069999999999997</v>
      </c>
      <c r="O37">
        <v>48.82</v>
      </c>
      <c r="P37">
        <v>66.72</v>
      </c>
      <c r="Q37">
        <v>2.8919369973190348</v>
      </c>
      <c r="R37">
        <v>5.78</v>
      </c>
      <c r="S37">
        <v>3.85</v>
      </c>
      <c r="T37">
        <v>0</v>
      </c>
      <c r="U37">
        <v>274.54693720783325</v>
      </c>
      <c r="V37">
        <v>5.09</v>
      </c>
      <c r="W37">
        <v>10.842538641686183</v>
      </c>
      <c r="X37">
        <v>36.31</v>
      </c>
      <c r="Y37">
        <v>0</v>
      </c>
      <c r="Z37">
        <v>0</v>
      </c>
      <c r="AA37">
        <v>0</v>
      </c>
      <c r="AB37">
        <v>0.58677119279819967</v>
      </c>
      <c r="AC37">
        <v>2.3695005497094388</v>
      </c>
      <c r="AD37">
        <v>0</v>
      </c>
      <c r="AE37">
        <v>8.0687623012869043</v>
      </c>
      <c r="AF37">
        <v>0</v>
      </c>
      <c r="AG37">
        <v>0</v>
      </c>
      <c r="AH37">
        <v>9.7384409714889131</v>
      </c>
      <c r="AI37">
        <v>0</v>
      </c>
      <c r="AJ37">
        <v>0</v>
      </c>
      <c r="AK37">
        <v>12.704055161544524</v>
      </c>
      <c r="AL37">
        <v>3.12877108433735</v>
      </c>
      <c r="AM37">
        <v>0</v>
      </c>
      <c r="AN37">
        <v>0</v>
      </c>
      <c r="AO37">
        <v>0</v>
      </c>
      <c r="AP37">
        <v>1.7246600000000003</v>
      </c>
      <c r="AQ37">
        <v>0</v>
      </c>
      <c r="AR37">
        <v>0.81021376811594192</v>
      </c>
      <c r="AS37">
        <v>1.117662801070473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585.35025067719005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39.010000000000005</v>
      </c>
      <c r="L38">
        <v>22.17</v>
      </c>
      <c r="M38">
        <v>0</v>
      </c>
      <c r="N38">
        <v>29.069999999999997</v>
      </c>
      <c r="O38">
        <v>48.82</v>
      </c>
      <c r="P38">
        <v>66.72</v>
      </c>
      <c r="Q38">
        <v>2.8919369973190348</v>
      </c>
      <c r="R38">
        <v>5.78</v>
      </c>
      <c r="S38">
        <v>3.85</v>
      </c>
      <c r="T38">
        <v>0</v>
      </c>
      <c r="U38">
        <v>274.54693720783325</v>
      </c>
      <c r="V38">
        <v>5.09</v>
      </c>
      <c r="W38">
        <v>10.842538641686183</v>
      </c>
      <c r="X38">
        <v>36.31</v>
      </c>
      <c r="Y38">
        <v>0</v>
      </c>
      <c r="Z38">
        <v>0</v>
      </c>
      <c r="AA38">
        <v>0</v>
      </c>
      <c r="AB38">
        <v>0.58677119279819967</v>
      </c>
      <c r="AC38">
        <v>2.3695005497094388</v>
      </c>
      <c r="AD38">
        <v>0</v>
      </c>
      <c r="AE38">
        <v>8.0687623012869043</v>
      </c>
      <c r="AF38">
        <v>0</v>
      </c>
      <c r="AG38">
        <v>0</v>
      </c>
      <c r="AH38">
        <v>9.7384409714889131</v>
      </c>
      <c r="AI38">
        <v>0</v>
      </c>
      <c r="AJ38">
        <v>0</v>
      </c>
      <c r="AK38">
        <v>12.704055161544524</v>
      </c>
      <c r="AL38">
        <v>3.12877108433735</v>
      </c>
      <c r="AM38">
        <v>0</v>
      </c>
      <c r="AN38">
        <v>0</v>
      </c>
      <c r="AO38">
        <v>0</v>
      </c>
      <c r="AP38">
        <v>1.7246600000000003</v>
      </c>
      <c r="AQ38">
        <v>0</v>
      </c>
      <c r="AR38">
        <v>9.593032608695653</v>
      </c>
      <c r="AS38">
        <v>1.117662801070473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594.13306951776985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39.018185031861947</v>
      </c>
      <c r="L39">
        <v>22.17</v>
      </c>
      <c r="M39">
        <v>0</v>
      </c>
      <c r="N39">
        <v>29.069999999999997</v>
      </c>
      <c r="O39">
        <v>48.82</v>
      </c>
      <c r="P39">
        <v>66.72</v>
      </c>
      <c r="Q39">
        <v>2.8919369973190348</v>
      </c>
      <c r="R39">
        <v>5.78</v>
      </c>
      <c r="S39">
        <v>3.85</v>
      </c>
      <c r="T39">
        <v>0</v>
      </c>
      <c r="U39">
        <v>274.54693720783325</v>
      </c>
      <c r="V39">
        <v>5.09</v>
      </c>
      <c r="W39">
        <v>10.842538641686183</v>
      </c>
      <c r="X39">
        <v>36.31</v>
      </c>
      <c r="Y39">
        <v>0</v>
      </c>
      <c r="Z39">
        <v>0</v>
      </c>
      <c r="AA39">
        <v>0</v>
      </c>
      <c r="AB39">
        <v>0.58677119279819967</v>
      </c>
      <c r="AC39">
        <v>2.3695005497094388</v>
      </c>
      <c r="AD39">
        <v>0</v>
      </c>
      <c r="AE39">
        <v>8.0687623012869043</v>
      </c>
      <c r="AF39">
        <v>0</v>
      </c>
      <c r="AG39">
        <v>0</v>
      </c>
      <c r="AH39">
        <v>9.7384409714889131</v>
      </c>
      <c r="AI39">
        <v>0</v>
      </c>
      <c r="AJ39">
        <v>0</v>
      </c>
      <c r="AK39">
        <v>12.704055161544524</v>
      </c>
      <c r="AL39">
        <v>3.12877108433735</v>
      </c>
      <c r="AM39">
        <v>0</v>
      </c>
      <c r="AN39">
        <v>0</v>
      </c>
      <c r="AO39">
        <v>0</v>
      </c>
      <c r="AP39">
        <v>2.9159200000000012</v>
      </c>
      <c r="AQ39">
        <v>0</v>
      </c>
      <c r="AR39">
        <v>9.593032608695653</v>
      </c>
      <c r="AS39">
        <v>1.117662801070473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595.33251454963192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39.010000000000005</v>
      </c>
      <c r="L40">
        <v>22.17</v>
      </c>
      <c r="M40">
        <v>0</v>
      </c>
      <c r="N40">
        <v>13.491364279935276</v>
      </c>
      <c r="O40">
        <v>48.82</v>
      </c>
      <c r="P40">
        <v>66.72</v>
      </c>
      <c r="Q40">
        <v>2.8919369973190348</v>
      </c>
      <c r="R40">
        <v>5.78</v>
      </c>
      <c r="S40">
        <v>3.85</v>
      </c>
      <c r="T40">
        <v>0</v>
      </c>
      <c r="U40">
        <v>274.54693720783325</v>
      </c>
      <c r="V40">
        <v>5.09</v>
      </c>
      <c r="W40">
        <v>10.842538641686183</v>
      </c>
      <c r="X40">
        <v>36.31</v>
      </c>
      <c r="Y40">
        <v>0</v>
      </c>
      <c r="Z40">
        <v>0</v>
      </c>
      <c r="AA40">
        <v>0</v>
      </c>
      <c r="AB40">
        <v>0.58677119279819967</v>
      </c>
      <c r="AC40">
        <v>0</v>
      </c>
      <c r="AD40">
        <v>0</v>
      </c>
      <c r="AE40">
        <v>8.0687623012869043</v>
      </c>
      <c r="AF40">
        <v>0</v>
      </c>
      <c r="AG40">
        <v>0</v>
      </c>
      <c r="AH40">
        <v>9.7384409714889131</v>
      </c>
      <c r="AI40">
        <v>0</v>
      </c>
      <c r="AJ40">
        <v>0</v>
      </c>
      <c r="AK40">
        <v>12.704055161544524</v>
      </c>
      <c r="AL40">
        <v>3.12877108433735</v>
      </c>
      <c r="AM40">
        <v>0</v>
      </c>
      <c r="AN40">
        <v>0</v>
      </c>
      <c r="AO40">
        <v>0</v>
      </c>
      <c r="AP40">
        <v>2.9159200000000012</v>
      </c>
      <c r="AQ40">
        <v>0</v>
      </c>
      <c r="AR40">
        <v>0.81021376811594192</v>
      </c>
      <c r="AS40">
        <v>1.117662801070473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568.59337440741592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40.040000000000006</v>
      </c>
      <c r="L41">
        <v>22.17</v>
      </c>
      <c r="M41">
        <v>0</v>
      </c>
      <c r="N41">
        <v>13.491364279935276</v>
      </c>
      <c r="O41">
        <v>24.1</v>
      </c>
      <c r="P41">
        <v>48.190000000000005</v>
      </c>
      <c r="Q41">
        <v>2.8919369973190348</v>
      </c>
      <c r="R41">
        <v>5.78</v>
      </c>
      <c r="S41">
        <v>3.85</v>
      </c>
      <c r="T41">
        <v>0</v>
      </c>
      <c r="U41">
        <v>274.54693720783325</v>
      </c>
      <c r="V41">
        <v>2.7899999999999996</v>
      </c>
      <c r="W41">
        <v>5.7815356004250793</v>
      </c>
      <c r="X41">
        <v>25.06</v>
      </c>
      <c r="Y41">
        <v>0</v>
      </c>
      <c r="Z41">
        <v>0</v>
      </c>
      <c r="AA41">
        <v>0</v>
      </c>
      <c r="AB41">
        <v>0.58677119279819967</v>
      </c>
      <c r="AC41">
        <v>0</v>
      </c>
      <c r="AD41">
        <v>0</v>
      </c>
      <c r="AE41">
        <v>8.0687623012869043</v>
      </c>
      <c r="AF41">
        <v>0</v>
      </c>
      <c r="AG41">
        <v>0</v>
      </c>
      <c r="AH41">
        <v>5.7252076029567043</v>
      </c>
      <c r="AI41">
        <v>0</v>
      </c>
      <c r="AJ41">
        <v>0</v>
      </c>
      <c r="AK41">
        <v>12.704055161544524</v>
      </c>
      <c r="AL41">
        <v>3.12877108433735</v>
      </c>
      <c r="AM41">
        <v>0</v>
      </c>
      <c r="AN41">
        <v>0</v>
      </c>
      <c r="AO41">
        <v>0</v>
      </c>
      <c r="AP41">
        <v>1.8796000000000006</v>
      </c>
      <c r="AQ41">
        <v>0</v>
      </c>
      <c r="AR41">
        <v>0.54098913043478258</v>
      </c>
      <c r="AS41">
        <v>1.117662801070473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502.44359335994159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40.040000000000006</v>
      </c>
      <c r="L42">
        <v>22.17</v>
      </c>
      <c r="M42">
        <v>0</v>
      </c>
      <c r="N42">
        <v>13.491364279935276</v>
      </c>
      <c r="O42">
        <v>24.1</v>
      </c>
      <c r="P42">
        <v>34.700000000000003</v>
      </c>
      <c r="Q42">
        <v>2.8919369973190348</v>
      </c>
      <c r="R42">
        <v>5.78</v>
      </c>
      <c r="S42">
        <v>3.85</v>
      </c>
      <c r="T42">
        <v>0</v>
      </c>
      <c r="U42">
        <v>274.54693720783325</v>
      </c>
      <c r="V42">
        <v>2.7899999999999996</v>
      </c>
      <c r="W42">
        <v>5.7815356004250793</v>
      </c>
      <c r="X42">
        <v>18.311465620747615</v>
      </c>
      <c r="Y42">
        <v>0</v>
      </c>
      <c r="Z42">
        <v>0</v>
      </c>
      <c r="AA42">
        <v>0</v>
      </c>
      <c r="AB42">
        <v>0.58677119279819967</v>
      </c>
      <c r="AC42">
        <v>0</v>
      </c>
      <c r="AD42">
        <v>0</v>
      </c>
      <c r="AE42">
        <v>8.0687623012869043</v>
      </c>
      <c r="AF42">
        <v>0</v>
      </c>
      <c r="AG42">
        <v>0</v>
      </c>
      <c r="AH42">
        <v>5.7252076029567043</v>
      </c>
      <c r="AI42">
        <v>0</v>
      </c>
      <c r="AJ42">
        <v>0</v>
      </c>
      <c r="AK42">
        <v>12.704055161544524</v>
      </c>
      <c r="AL42">
        <v>3.12877108433735</v>
      </c>
      <c r="AM42">
        <v>0</v>
      </c>
      <c r="AN42">
        <v>0</v>
      </c>
      <c r="AO42">
        <v>0</v>
      </c>
      <c r="AP42">
        <v>1.8796000000000006</v>
      </c>
      <c r="AQ42">
        <v>0</v>
      </c>
      <c r="AR42">
        <v>0.54098913043478258</v>
      </c>
      <c r="AS42">
        <v>1.117662801070473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482.20505898068922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40.040000000000006</v>
      </c>
      <c r="L43">
        <v>22.17</v>
      </c>
      <c r="M43">
        <v>0</v>
      </c>
      <c r="N43">
        <v>13.491364279935276</v>
      </c>
      <c r="O43">
        <v>24.1</v>
      </c>
      <c r="P43">
        <v>34.700000000000003</v>
      </c>
      <c r="Q43">
        <v>2.8919369973190348</v>
      </c>
      <c r="R43">
        <v>5.78</v>
      </c>
      <c r="S43">
        <v>3.85</v>
      </c>
      <c r="T43">
        <v>0</v>
      </c>
      <c r="U43">
        <v>280.98</v>
      </c>
      <c r="V43">
        <v>2.7899999999999996</v>
      </c>
      <c r="W43">
        <v>5.7815356004250793</v>
      </c>
      <c r="X43">
        <v>18.311465620747615</v>
      </c>
      <c r="Y43">
        <v>0</v>
      </c>
      <c r="Z43">
        <v>0</v>
      </c>
      <c r="AA43">
        <v>0</v>
      </c>
      <c r="AB43">
        <v>0.58677119279819967</v>
      </c>
      <c r="AC43">
        <v>0</v>
      </c>
      <c r="AD43">
        <v>0</v>
      </c>
      <c r="AE43">
        <v>8.0687623012869043</v>
      </c>
      <c r="AF43">
        <v>0</v>
      </c>
      <c r="AG43">
        <v>0</v>
      </c>
      <c r="AH43">
        <v>5.7252076029567043</v>
      </c>
      <c r="AI43">
        <v>0</v>
      </c>
      <c r="AJ43">
        <v>0</v>
      </c>
      <c r="AK43">
        <v>12.704055161544524</v>
      </c>
      <c r="AL43">
        <v>3.12877108433735</v>
      </c>
      <c r="AM43">
        <v>0</v>
      </c>
      <c r="AN43">
        <v>0</v>
      </c>
      <c r="AO43">
        <v>0</v>
      </c>
      <c r="AP43">
        <v>1.8796000000000006</v>
      </c>
      <c r="AQ43">
        <v>0</v>
      </c>
      <c r="AR43">
        <v>0.54098913043478258</v>
      </c>
      <c r="AS43">
        <v>1.117662801070473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488.63812177285598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40.040000000000006</v>
      </c>
      <c r="L44">
        <v>22.17</v>
      </c>
      <c r="M44">
        <v>0</v>
      </c>
      <c r="N44">
        <v>13.491364279935276</v>
      </c>
      <c r="O44">
        <v>24.1</v>
      </c>
      <c r="P44">
        <v>34.700000000000003</v>
      </c>
      <c r="Q44">
        <v>2.8919369973190348</v>
      </c>
      <c r="R44">
        <v>5.78</v>
      </c>
      <c r="S44">
        <v>3.85</v>
      </c>
      <c r="T44">
        <v>0</v>
      </c>
      <c r="U44">
        <v>280.98</v>
      </c>
      <c r="V44">
        <v>2.7899999999999996</v>
      </c>
      <c r="W44">
        <v>5.7815356004250793</v>
      </c>
      <c r="X44">
        <v>18.311465620747615</v>
      </c>
      <c r="Y44">
        <v>0</v>
      </c>
      <c r="Z44">
        <v>0</v>
      </c>
      <c r="AA44">
        <v>0</v>
      </c>
      <c r="AB44">
        <v>0.58677119279819967</v>
      </c>
      <c r="AC44">
        <v>0</v>
      </c>
      <c r="AD44">
        <v>0</v>
      </c>
      <c r="AE44">
        <v>8.0687623012869043</v>
      </c>
      <c r="AF44">
        <v>0</v>
      </c>
      <c r="AG44">
        <v>0</v>
      </c>
      <c r="AH44">
        <v>5.7252076029567043</v>
      </c>
      <c r="AI44">
        <v>0</v>
      </c>
      <c r="AJ44">
        <v>0</v>
      </c>
      <c r="AK44">
        <v>12.704055161544524</v>
      </c>
      <c r="AL44">
        <v>3.12877108433735</v>
      </c>
      <c r="AM44">
        <v>0</v>
      </c>
      <c r="AN44">
        <v>0</v>
      </c>
      <c r="AO44">
        <v>0</v>
      </c>
      <c r="AP44">
        <v>1.8796000000000006</v>
      </c>
      <c r="AQ44">
        <v>0</v>
      </c>
      <c r="AR44">
        <v>0.54098913043478258</v>
      </c>
      <c r="AS44">
        <v>1.117662801070473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488.63812177285598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40.040000000000006</v>
      </c>
      <c r="L45">
        <v>24.46</v>
      </c>
      <c r="M45">
        <v>0</v>
      </c>
      <c r="N45">
        <v>13.491364279935276</v>
      </c>
      <c r="O45">
        <v>24.1</v>
      </c>
      <c r="P45">
        <v>34.700000000000003</v>
      </c>
      <c r="Q45">
        <v>2.8919369973190348</v>
      </c>
      <c r="R45">
        <v>5.78</v>
      </c>
      <c r="S45">
        <v>3.85</v>
      </c>
      <c r="T45">
        <v>0</v>
      </c>
      <c r="U45">
        <v>280.98</v>
      </c>
      <c r="V45">
        <v>2.7899999999999996</v>
      </c>
      <c r="W45">
        <v>5.7815356004250793</v>
      </c>
      <c r="X45">
        <v>18.311465620747615</v>
      </c>
      <c r="Y45">
        <v>0</v>
      </c>
      <c r="Z45">
        <v>0</v>
      </c>
      <c r="AA45">
        <v>0</v>
      </c>
      <c r="AB45">
        <v>0.58677119279819967</v>
      </c>
      <c r="AC45">
        <v>0</v>
      </c>
      <c r="AD45">
        <v>0</v>
      </c>
      <c r="AE45">
        <v>8.0687623012869043</v>
      </c>
      <c r="AF45">
        <v>0</v>
      </c>
      <c r="AG45">
        <v>0</v>
      </c>
      <c r="AH45">
        <v>5.7252076029567043</v>
      </c>
      <c r="AI45">
        <v>0</v>
      </c>
      <c r="AJ45">
        <v>0</v>
      </c>
      <c r="AK45">
        <v>12.704055161544524</v>
      </c>
      <c r="AL45">
        <v>3.12877108433735</v>
      </c>
      <c r="AM45">
        <v>0</v>
      </c>
      <c r="AN45">
        <v>0</v>
      </c>
      <c r="AO45">
        <v>0</v>
      </c>
      <c r="AP45">
        <v>1.8796000000000006</v>
      </c>
      <c r="AQ45">
        <v>0</v>
      </c>
      <c r="AR45">
        <v>0.54098913043478258</v>
      </c>
      <c r="AS45">
        <v>1.117662801070473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490.928121772856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40.040000000000006</v>
      </c>
      <c r="L46">
        <v>24.46</v>
      </c>
      <c r="M46">
        <v>0</v>
      </c>
      <c r="N46">
        <v>13.491364279935276</v>
      </c>
      <c r="O46">
        <v>24.1</v>
      </c>
      <c r="P46">
        <v>34.700000000000003</v>
      </c>
      <c r="Q46">
        <v>2.8919369973190348</v>
      </c>
      <c r="R46">
        <v>5.78</v>
      </c>
      <c r="S46">
        <v>3.85</v>
      </c>
      <c r="T46">
        <v>0</v>
      </c>
      <c r="U46">
        <v>280.98</v>
      </c>
      <c r="V46">
        <v>2.7899999999999996</v>
      </c>
      <c r="W46">
        <v>5.7815356004250793</v>
      </c>
      <c r="X46">
        <v>18.311465620747615</v>
      </c>
      <c r="Y46">
        <v>0</v>
      </c>
      <c r="Z46">
        <v>0</v>
      </c>
      <c r="AA46">
        <v>0</v>
      </c>
      <c r="AB46">
        <v>0.58677119279819967</v>
      </c>
      <c r="AC46">
        <v>0</v>
      </c>
      <c r="AD46">
        <v>0</v>
      </c>
      <c r="AE46">
        <v>8.0687623012869043</v>
      </c>
      <c r="AF46">
        <v>0</v>
      </c>
      <c r="AG46">
        <v>0</v>
      </c>
      <c r="AH46">
        <v>5.7252076029567043</v>
      </c>
      <c r="AI46">
        <v>0</v>
      </c>
      <c r="AJ46">
        <v>0</v>
      </c>
      <c r="AK46">
        <v>12.704055161544524</v>
      </c>
      <c r="AL46">
        <v>3.12877108433735</v>
      </c>
      <c r="AM46">
        <v>0</v>
      </c>
      <c r="AN46">
        <v>0</v>
      </c>
      <c r="AO46">
        <v>0</v>
      </c>
      <c r="AP46">
        <v>1.8796000000000006</v>
      </c>
      <c r="AQ46">
        <v>0</v>
      </c>
      <c r="AR46">
        <v>0.54098913043478258</v>
      </c>
      <c r="AS46">
        <v>1.117662801070473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490.928121772856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40.040000000000006</v>
      </c>
      <c r="L47">
        <v>24.46</v>
      </c>
      <c r="M47">
        <v>0</v>
      </c>
      <c r="N47">
        <v>13.491364279935276</v>
      </c>
      <c r="O47">
        <v>24.1</v>
      </c>
      <c r="P47">
        <v>34.700000000000003</v>
      </c>
      <c r="Q47">
        <v>2.8919369973190348</v>
      </c>
      <c r="R47">
        <v>5.78</v>
      </c>
      <c r="S47">
        <v>3.85</v>
      </c>
      <c r="T47">
        <v>0</v>
      </c>
      <c r="U47">
        <v>280.98</v>
      </c>
      <c r="V47">
        <v>2.7899999999999996</v>
      </c>
      <c r="W47">
        <v>5.7815356004250793</v>
      </c>
      <c r="X47">
        <v>18.311465620747615</v>
      </c>
      <c r="Y47">
        <v>0</v>
      </c>
      <c r="Z47">
        <v>0</v>
      </c>
      <c r="AA47">
        <v>0</v>
      </c>
      <c r="AB47">
        <v>0.58677119279819967</v>
      </c>
      <c r="AC47">
        <v>0</v>
      </c>
      <c r="AD47">
        <v>0</v>
      </c>
      <c r="AE47">
        <v>8.0687623012869043</v>
      </c>
      <c r="AF47">
        <v>0</v>
      </c>
      <c r="AG47">
        <v>0</v>
      </c>
      <c r="AH47">
        <v>5.7252076029567043</v>
      </c>
      <c r="AI47">
        <v>0</v>
      </c>
      <c r="AJ47">
        <v>0</v>
      </c>
      <c r="AK47">
        <v>12.704055161544524</v>
      </c>
      <c r="AL47">
        <v>3.12877108433735</v>
      </c>
      <c r="AM47">
        <v>0</v>
      </c>
      <c r="AN47">
        <v>0</v>
      </c>
      <c r="AO47">
        <v>0</v>
      </c>
      <c r="AP47">
        <v>1.8796000000000006</v>
      </c>
      <c r="AQ47">
        <v>0</v>
      </c>
      <c r="AR47">
        <v>0.54098913043478258</v>
      </c>
      <c r="AS47">
        <v>1.117662801070473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490.928121772856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40.040000000000006</v>
      </c>
      <c r="L48">
        <v>24.46</v>
      </c>
      <c r="M48">
        <v>0</v>
      </c>
      <c r="N48">
        <v>13.491364279935276</v>
      </c>
      <c r="O48">
        <v>24.1</v>
      </c>
      <c r="P48">
        <v>34.700000000000003</v>
      </c>
      <c r="Q48">
        <v>2.8919369973190348</v>
      </c>
      <c r="R48">
        <v>5.78</v>
      </c>
      <c r="S48">
        <v>3.85</v>
      </c>
      <c r="T48">
        <v>0</v>
      </c>
      <c r="U48">
        <v>280.98</v>
      </c>
      <c r="V48">
        <v>2.7899999999999996</v>
      </c>
      <c r="W48">
        <v>5.7815356004250793</v>
      </c>
      <c r="X48">
        <v>18.311465620747615</v>
      </c>
      <c r="Y48">
        <v>0</v>
      </c>
      <c r="Z48">
        <v>0</v>
      </c>
      <c r="AA48">
        <v>0</v>
      </c>
      <c r="AB48">
        <v>0.58677119279819967</v>
      </c>
      <c r="AC48">
        <v>0</v>
      </c>
      <c r="AD48">
        <v>0</v>
      </c>
      <c r="AE48">
        <v>8.0687623012869043</v>
      </c>
      <c r="AF48">
        <v>0</v>
      </c>
      <c r="AG48">
        <v>0</v>
      </c>
      <c r="AH48">
        <v>5.7252076029567043</v>
      </c>
      <c r="AI48">
        <v>0</v>
      </c>
      <c r="AJ48">
        <v>0</v>
      </c>
      <c r="AK48">
        <v>12.704055161544524</v>
      </c>
      <c r="AL48">
        <v>3.12877108433735</v>
      </c>
      <c r="AM48">
        <v>0</v>
      </c>
      <c r="AN48">
        <v>0</v>
      </c>
      <c r="AO48">
        <v>0</v>
      </c>
      <c r="AP48">
        <v>1.8796000000000006</v>
      </c>
      <c r="AQ48">
        <v>0</v>
      </c>
      <c r="AR48">
        <v>0.54098913043478258</v>
      </c>
      <c r="AS48">
        <v>1.117662801070473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490.928121772856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39.018185031861947</v>
      </c>
      <c r="L49">
        <v>24.46</v>
      </c>
      <c r="M49">
        <v>0</v>
      </c>
      <c r="N49">
        <v>13.491364279935276</v>
      </c>
      <c r="O49">
        <v>24.1</v>
      </c>
      <c r="P49">
        <v>46.26</v>
      </c>
      <c r="Q49">
        <v>2.8919369973190348</v>
      </c>
      <c r="R49">
        <v>5.78</v>
      </c>
      <c r="S49">
        <v>3.85</v>
      </c>
      <c r="T49">
        <v>0</v>
      </c>
      <c r="U49">
        <v>280.98</v>
      </c>
      <c r="V49">
        <v>2.7899999999999996</v>
      </c>
      <c r="W49">
        <v>5.7815356004250793</v>
      </c>
      <c r="X49">
        <v>18.311465620747615</v>
      </c>
      <c r="Y49">
        <v>0</v>
      </c>
      <c r="Z49">
        <v>0</v>
      </c>
      <c r="AA49">
        <v>0</v>
      </c>
      <c r="AB49">
        <v>0.58677119279819967</v>
      </c>
      <c r="AC49">
        <v>0</v>
      </c>
      <c r="AD49">
        <v>0</v>
      </c>
      <c r="AE49">
        <v>8.0687623012869043</v>
      </c>
      <c r="AF49">
        <v>0</v>
      </c>
      <c r="AG49">
        <v>0</v>
      </c>
      <c r="AH49">
        <v>5.7252076029567043</v>
      </c>
      <c r="AI49">
        <v>0</v>
      </c>
      <c r="AJ49">
        <v>0</v>
      </c>
      <c r="AK49">
        <v>12.704055161544524</v>
      </c>
      <c r="AL49">
        <v>3.12877108433735</v>
      </c>
      <c r="AM49">
        <v>0</v>
      </c>
      <c r="AN49">
        <v>0</v>
      </c>
      <c r="AO49">
        <v>0</v>
      </c>
      <c r="AP49">
        <v>1.8796000000000006</v>
      </c>
      <c r="AQ49">
        <v>0</v>
      </c>
      <c r="AR49">
        <v>0.54098913043478258</v>
      </c>
      <c r="AS49">
        <v>1.117662801070473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501.46630680471793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39.010000000000005</v>
      </c>
      <c r="L50">
        <v>24.46</v>
      </c>
      <c r="M50">
        <v>0</v>
      </c>
      <c r="N50">
        <v>13.491364279935276</v>
      </c>
      <c r="O50">
        <v>24.1</v>
      </c>
      <c r="P50">
        <v>46.26</v>
      </c>
      <c r="Q50">
        <v>2.8919369973190348</v>
      </c>
      <c r="R50">
        <v>5.78</v>
      </c>
      <c r="S50">
        <v>3.85</v>
      </c>
      <c r="T50">
        <v>0</v>
      </c>
      <c r="U50">
        <v>280.98</v>
      </c>
      <c r="V50">
        <v>2.7899999999999996</v>
      </c>
      <c r="W50">
        <v>5.7815356004250793</v>
      </c>
      <c r="X50">
        <v>18.311465620747615</v>
      </c>
      <c r="Y50">
        <v>0</v>
      </c>
      <c r="Z50">
        <v>0</v>
      </c>
      <c r="AA50">
        <v>0</v>
      </c>
      <c r="AB50">
        <v>0.58677119279819967</v>
      </c>
      <c r="AC50">
        <v>0</v>
      </c>
      <c r="AD50">
        <v>0</v>
      </c>
      <c r="AE50">
        <v>8.0687623012869043</v>
      </c>
      <c r="AF50">
        <v>0</v>
      </c>
      <c r="AG50">
        <v>0</v>
      </c>
      <c r="AH50">
        <v>5.7252076029567043</v>
      </c>
      <c r="AI50">
        <v>0</v>
      </c>
      <c r="AJ50">
        <v>0</v>
      </c>
      <c r="AK50">
        <v>12.704055161544524</v>
      </c>
      <c r="AL50">
        <v>3.12877108433735</v>
      </c>
      <c r="AM50">
        <v>0</v>
      </c>
      <c r="AN50">
        <v>0</v>
      </c>
      <c r="AO50">
        <v>0</v>
      </c>
      <c r="AP50">
        <v>1.8796000000000006</v>
      </c>
      <c r="AQ50">
        <v>0</v>
      </c>
      <c r="AR50">
        <v>0.54098913043478258</v>
      </c>
      <c r="AS50">
        <v>1.117662801070473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501.45812177285597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39.018356083586113</v>
      </c>
      <c r="L51">
        <v>24.46</v>
      </c>
      <c r="M51">
        <v>0</v>
      </c>
      <c r="N51">
        <v>13.491364279935276</v>
      </c>
      <c r="O51">
        <v>24.1</v>
      </c>
      <c r="P51">
        <v>51.08</v>
      </c>
      <c r="Q51">
        <v>2.8919369973190348</v>
      </c>
      <c r="R51">
        <v>5.78</v>
      </c>
      <c r="S51">
        <v>3.85</v>
      </c>
      <c r="T51">
        <v>0</v>
      </c>
      <c r="U51">
        <v>280.98</v>
      </c>
      <c r="V51">
        <v>2.7899999999999996</v>
      </c>
      <c r="W51">
        <v>5.7815356004250793</v>
      </c>
      <c r="X51">
        <v>18.311465620747615</v>
      </c>
      <c r="Y51">
        <v>0</v>
      </c>
      <c r="Z51">
        <v>0</v>
      </c>
      <c r="AA51">
        <v>0</v>
      </c>
      <c r="AB51">
        <v>0.58677119279819967</v>
      </c>
      <c r="AC51">
        <v>0</v>
      </c>
      <c r="AD51">
        <v>0</v>
      </c>
      <c r="AE51">
        <v>8.0687623012869043</v>
      </c>
      <c r="AF51">
        <v>0</v>
      </c>
      <c r="AG51">
        <v>0</v>
      </c>
      <c r="AH51">
        <v>5.7252076029567043</v>
      </c>
      <c r="AI51">
        <v>0</v>
      </c>
      <c r="AJ51">
        <v>0</v>
      </c>
      <c r="AK51">
        <v>12.704055161544524</v>
      </c>
      <c r="AL51">
        <v>3.12877108433735</v>
      </c>
      <c r="AM51">
        <v>0</v>
      </c>
      <c r="AN51">
        <v>0</v>
      </c>
      <c r="AO51">
        <v>0</v>
      </c>
      <c r="AP51">
        <v>1.8796000000000006</v>
      </c>
      <c r="AQ51">
        <v>0</v>
      </c>
      <c r="AR51">
        <v>9.593032608695653</v>
      </c>
      <c r="AS51">
        <v>4.6103590544157003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518.83121758804816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39.010000000000005</v>
      </c>
      <c r="L52">
        <v>24.46</v>
      </c>
      <c r="M52">
        <v>0</v>
      </c>
      <c r="N52">
        <v>13.491364279935276</v>
      </c>
      <c r="O52">
        <v>24.1</v>
      </c>
      <c r="P52">
        <v>55.9</v>
      </c>
      <c r="Q52">
        <v>2.8919369973190348</v>
      </c>
      <c r="R52">
        <v>5.78</v>
      </c>
      <c r="S52">
        <v>3.85</v>
      </c>
      <c r="T52">
        <v>0</v>
      </c>
      <c r="U52">
        <v>280.98</v>
      </c>
      <c r="V52">
        <v>2.7899999999999996</v>
      </c>
      <c r="W52">
        <v>5.7815356004250793</v>
      </c>
      <c r="X52">
        <v>18.311465620747615</v>
      </c>
      <c r="Y52">
        <v>0</v>
      </c>
      <c r="Z52">
        <v>0</v>
      </c>
      <c r="AA52">
        <v>0</v>
      </c>
      <c r="AB52">
        <v>0.58677119279819967</v>
      </c>
      <c r="AC52">
        <v>0</v>
      </c>
      <c r="AD52">
        <v>0</v>
      </c>
      <c r="AE52">
        <v>8.0687623012869043</v>
      </c>
      <c r="AF52">
        <v>0</v>
      </c>
      <c r="AG52">
        <v>0</v>
      </c>
      <c r="AH52">
        <v>5.7252076029567043</v>
      </c>
      <c r="AI52">
        <v>0</v>
      </c>
      <c r="AJ52">
        <v>0</v>
      </c>
      <c r="AK52">
        <v>12.704055161544524</v>
      </c>
      <c r="AL52">
        <v>3.12877108433735</v>
      </c>
      <c r="AM52">
        <v>0</v>
      </c>
      <c r="AN52">
        <v>0</v>
      </c>
      <c r="AO52">
        <v>0</v>
      </c>
      <c r="AP52">
        <v>1.8796000000000006</v>
      </c>
      <c r="AQ52">
        <v>0</v>
      </c>
      <c r="AR52">
        <v>9.593032608695653</v>
      </c>
      <c r="AS52">
        <v>4.6103590544157003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523.64286150446208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39.01</v>
      </c>
      <c r="L53">
        <v>24.46</v>
      </c>
      <c r="M53">
        <v>0</v>
      </c>
      <c r="N53">
        <v>13.491364279935276</v>
      </c>
      <c r="O53">
        <v>24.1</v>
      </c>
      <c r="P53">
        <v>55.9</v>
      </c>
      <c r="Q53">
        <v>2.8919369973190348</v>
      </c>
      <c r="R53">
        <v>5.78</v>
      </c>
      <c r="S53">
        <v>3.85</v>
      </c>
      <c r="T53">
        <v>0</v>
      </c>
      <c r="U53">
        <v>280.98</v>
      </c>
      <c r="V53">
        <v>2.7899999999999996</v>
      </c>
      <c r="W53">
        <v>5.7815356004250793</v>
      </c>
      <c r="X53">
        <v>18.311465620747615</v>
      </c>
      <c r="Y53">
        <v>0</v>
      </c>
      <c r="Z53">
        <v>0</v>
      </c>
      <c r="AA53">
        <v>0</v>
      </c>
      <c r="AB53">
        <v>0.58677119279819967</v>
      </c>
      <c r="AC53">
        <v>0</v>
      </c>
      <c r="AD53">
        <v>0</v>
      </c>
      <c r="AE53">
        <v>8.0687623012869043</v>
      </c>
      <c r="AF53">
        <v>0</v>
      </c>
      <c r="AG53">
        <v>0</v>
      </c>
      <c r="AH53">
        <v>5.7252076029567043</v>
      </c>
      <c r="AI53">
        <v>0</v>
      </c>
      <c r="AJ53">
        <v>0</v>
      </c>
      <c r="AK53">
        <v>12.704055161544524</v>
      </c>
      <c r="AL53">
        <v>3.12877108433735</v>
      </c>
      <c r="AM53">
        <v>0</v>
      </c>
      <c r="AN53">
        <v>0</v>
      </c>
      <c r="AO53">
        <v>0</v>
      </c>
      <c r="AP53">
        <v>1.8796000000000006</v>
      </c>
      <c r="AQ53">
        <v>0</v>
      </c>
      <c r="AR53">
        <v>0.67560144927536225</v>
      </c>
      <c r="AS53">
        <v>4.6103590544157003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514.72543034504179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39.010000000000005</v>
      </c>
      <c r="L54">
        <v>24.46</v>
      </c>
      <c r="M54">
        <v>0</v>
      </c>
      <c r="N54">
        <v>13.491364279935276</v>
      </c>
      <c r="O54">
        <v>24.1</v>
      </c>
      <c r="P54">
        <v>35.659999999999997</v>
      </c>
      <c r="Q54">
        <v>2.8919369973190348</v>
      </c>
      <c r="R54">
        <v>5.78</v>
      </c>
      <c r="S54">
        <v>3.85</v>
      </c>
      <c r="T54">
        <v>0</v>
      </c>
      <c r="U54">
        <v>280.98</v>
      </c>
      <c r="V54">
        <v>2.7899999999999996</v>
      </c>
      <c r="W54">
        <v>5.7815356004250793</v>
      </c>
      <c r="X54">
        <v>18.311465620747615</v>
      </c>
      <c r="Y54">
        <v>0</v>
      </c>
      <c r="Z54">
        <v>0</v>
      </c>
      <c r="AA54">
        <v>0</v>
      </c>
      <c r="AB54">
        <v>0.58677119279819967</v>
      </c>
      <c r="AC54">
        <v>0</v>
      </c>
      <c r="AD54">
        <v>0</v>
      </c>
      <c r="AE54">
        <v>8.0687623012869043</v>
      </c>
      <c r="AF54">
        <v>0</v>
      </c>
      <c r="AG54">
        <v>0</v>
      </c>
      <c r="AH54">
        <v>5.7252076029567043</v>
      </c>
      <c r="AI54">
        <v>0</v>
      </c>
      <c r="AJ54">
        <v>0</v>
      </c>
      <c r="AK54">
        <v>12.704055161544524</v>
      </c>
      <c r="AL54">
        <v>3.12877108433735</v>
      </c>
      <c r="AM54">
        <v>0</v>
      </c>
      <c r="AN54">
        <v>0</v>
      </c>
      <c r="AO54">
        <v>0</v>
      </c>
      <c r="AP54">
        <v>1.8796000000000006</v>
      </c>
      <c r="AQ54">
        <v>0</v>
      </c>
      <c r="AR54">
        <v>0.54098913043478258</v>
      </c>
      <c r="AS54">
        <v>4.6103590544157003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494.35081802620124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39.010000000000005</v>
      </c>
      <c r="L55">
        <v>23.589999999999996</v>
      </c>
      <c r="M55">
        <v>0</v>
      </c>
      <c r="N55">
        <v>13.491364279935276</v>
      </c>
      <c r="O55">
        <v>24.1</v>
      </c>
      <c r="P55">
        <v>35.659999999999997</v>
      </c>
      <c r="Q55">
        <v>2.8919369973190348</v>
      </c>
      <c r="R55">
        <v>5.78</v>
      </c>
      <c r="S55">
        <v>3.85</v>
      </c>
      <c r="T55">
        <v>0</v>
      </c>
      <c r="U55">
        <v>280.98</v>
      </c>
      <c r="V55">
        <v>2.7899999999999996</v>
      </c>
      <c r="W55">
        <v>5.7815356004250793</v>
      </c>
      <c r="X55">
        <v>18.311465620747615</v>
      </c>
      <c r="Y55">
        <v>0</v>
      </c>
      <c r="Z55">
        <v>0</v>
      </c>
      <c r="AA55">
        <v>0</v>
      </c>
      <c r="AB55">
        <v>0.58677119279819967</v>
      </c>
      <c r="AC55">
        <v>0</v>
      </c>
      <c r="AD55">
        <v>0</v>
      </c>
      <c r="AE55">
        <v>8.0687623012869043</v>
      </c>
      <c r="AF55">
        <v>0</v>
      </c>
      <c r="AG55">
        <v>0</v>
      </c>
      <c r="AH55">
        <v>5.7252076029567043</v>
      </c>
      <c r="AI55">
        <v>0</v>
      </c>
      <c r="AJ55">
        <v>0</v>
      </c>
      <c r="AK55">
        <v>12.704055161544524</v>
      </c>
      <c r="AL55">
        <v>3.12877108433735</v>
      </c>
      <c r="AM55">
        <v>0</v>
      </c>
      <c r="AN55">
        <v>0</v>
      </c>
      <c r="AO55">
        <v>0</v>
      </c>
      <c r="AP55">
        <v>2.9159200000000012</v>
      </c>
      <c r="AQ55">
        <v>0</v>
      </c>
      <c r="AR55">
        <v>0.54098913043478258</v>
      </c>
      <c r="AS55">
        <v>4.6103590544157003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494.51713802620128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39.018357882333142</v>
      </c>
      <c r="L56">
        <v>23.589999999999996</v>
      </c>
      <c r="M56">
        <v>0</v>
      </c>
      <c r="N56">
        <v>13.491364279935276</v>
      </c>
      <c r="O56">
        <v>24.1</v>
      </c>
      <c r="P56">
        <v>35.659999999999997</v>
      </c>
      <c r="Q56">
        <v>2.8919369973190348</v>
      </c>
      <c r="R56">
        <v>5.78</v>
      </c>
      <c r="S56">
        <v>3.85</v>
      </c>
      <c r="T56">
        <v>0</v>
      </c>
      <c r="U56">
        <v>280.98</v>
      </c>
      <c r="V56">
        <v>2.7899999999999996</v>
      </c>
      <c r="W56">
        <v>5.7815356004250793</v>
      </c>
      <c r="X56">
        <v>18.311465620747615</v>
      </c>
      <c r="Y56">
        <v>0</v>
      </c>
      <c r="Z56">
        <v>0</v>
      </c>
      <c r="AA56">
        <v>0</v>
      </c>
      <c r="AB56">
        <v>0.58677119279819967</v>
      </c>
      <c r="AC56">
        <v>0</v>
      </c>
      <c r="AD56">
        <v>0</v>
      </c>
      <c r="AE56">
        <v>8.0687623012869043</v>
      </c>
      <c r="AF56">
        <v>0</v>
      </c>
      <c r="AG56">
        <v>0</v>
      </c>
      <c r="AH56">
        <v>5.7252076029567043</v>
      </c>
      <c r="AI56">
        <v>0</v>
      </c>
      <c r="AJ56">
        <v>0</v>
      </c>
      <c r="AK56">
        <v>12.704055161544524</v>
      </c>
      <c r="AL56">
        <v>3.12877108433735</v>
      </c>
      <c r="AM56">
        <v>0</v>
      </c>
      <c r="AN56">
        <v>0</v>
      </c>
      <c r="AO56">
        <v>0</v>
      </c>
      <c r="AP56">
        <v>2.9159200000000012</v>
      </c>
      <c r="AQ56">
        <v>0</v>
      </c>
      <c r="AR56">
        <v>0.54098913043478258</v>
      </c>
      <c r="AS56">
        <v>4.6103590544157003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494.52549590853442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39.01</v>
      </c>
      <c r="L57">
        <v>23.589999999999996</v>
      </c>
      <c r="M57">
        <v>0</v>
      </c>
      <c r="N57">
        <v>13.491364279935276</v>
      </c>
      <c r="O57">
        <v>24.1</v>
      </c>
      <c r="P57">
        <v>66.72</v>
      </c>
      <c r="Q57">
        <v>2.8919369973190348</v>
      </c>
      <c r="R57">
        <v>5.78</v>
      </c>
      <c r="S57">
        <v>3.85</v>
      </c>
      <c r="T57">
        <v>0</v>
      </c>
      <c r="U57">
        <v>280.98</v>
      </c>
      <c r="V57">
        <v>2.7899999999999996</v>
      </c>
      <c r="W57">
        <v>5.7815356004250793</v>
      </c>
      <c r="X57">
        <v>18.311465620747615</v>
      </c>
      <c r="Y57">
        <v>0</v>
      </c>
      <c r="Z57">
        <v>0</v>
      </c>
      <c r="AA57">
        <v>0</v>
      </c>
      <c r="AB57">
        <v>0.58677119279819967</v>
      </c>
      <c r="AC57">
        <v>0</v>
      </c>
      <c r="AD57">
        <v>0</v>
      </c>
      <c r="AE57">
        <v>8.0687623012869043</v>
      </c>
      <c r="AF57">
        <v>0</v>
      </c>
      <c r="AG57">
        <v>0</v>
      </c>
      <c r="AH57">
        <v>5.7252076029567043</v>
      </c>
      <c r="AI57">
        <v>0</v>
      </c>
      <c r="AJ57">
        <v>0</v>
      </c>
      <c r="AK57">
        <v>12.704055161544524</v>
      </c>
      <c r="AL57">
        <v>3.12877108433735</v>
      </c>
      <c r="AM57">
        <v>0</v>
      </c>
      <c r="AN57">
        <v>0</v>
      </c>
      <c r="AO57">
        <v>0</v>
      </c>
      <c r="AP57">
        <v>1.8796000000000006</v>
      </c>
      <c r="AQ57">
        <v>0</v>
      </c>
      <c r="AR57">
        <v>0.54098913043478258</v>
      </c>
      <c r="AS57">
        <v>1.117662801070473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521.04812177285589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39.010000000000005</v>
      </c>
      <c r="L58">
        <v>23.589999999999996</v>
      </c>
      <c r="M58">
        <v>0</v>
      </c>
      <c r="N58">
        <v>13.491364279935276</v>
      </c>
      <c r="O58">
        <v>24.1</v>
      </c>
      <c r="P58">
        <v>66.72</v>
      </c>
      <c r="Q58">
        <v>2.89</v>
      </c>
      <c r="R58">
        <v>5.7800000000000011</v>
      </c>
      <c r="S58">
        <v>3.85</v>
      </c>
      <c r="T58">
        <v>0</v>
      </c>
      <c r="U58">
        <v>280.98</v>
      </c>
      <c r="V58">
        <v>2.7799999999999994</v>
      </c>
      <c r="W58">
        <v>5.7815356004250793</v>
      </c>
      <c r="X58">
        <v>18.311465620747615</v>
      </c>
      <c r="Y58">
        <v>0</v>
      </c>
      <c r="Z58">
        <v>0</v>
      </c>
      <c r="AA58">
        <v>0</v>
      </c>
      <c r="AB58">
        <v>0.58677119279819967</v>
      </c>
      <c r="AC58">
        <v>0</v>
      </c>
      <c r="AD58">
        <v>2.2298940196820589</v>
      </c>
      <c r="AE58">
        <v>8.0687623012869043</v>
      </c>
      <c r="AF58">
        <v>0</v>
      </c>
      <c r="AG58">
        <v>0</v>
      </c>
      <c r="AH58">
        <v>5.7252076029567043</v>
      </c>
      <c r="AI58">
        <v>0</v>
      </c>
      <c r="AJ58">
        <v>0</v>
      </c>
      <c r="AK58">
        <v>12.704055161544524</v>
      </c>
      <c r="AL58">
        <v>3.12877108433735</v>
      </c>
      <c r="AM58">
        <v>0</v>
      </c>
      <c r="AN58">
        <v>0</v>
      </c>
      <c r="AO58">
        <v>0</v>
      </c>
      <c r="AP58">
        <v>1.8796000000000006</v>
      </c>
      <c r="AQ58">
        <v>0</v>
      </c>
      <c r="AR58">
        <v>0.54098913043478258</v>
      </c>
      <c r="AS58">
        <v>1.117662801070473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523.26607879521885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39.010000000000005</v>
      </c>
      <c r="L59">
        <v>23.589999999999996</v>
      </c>
      <c r="M59">
        <v>0</v>
      </c>
      <c r="N59">
        <v>13.491364279935276</v>
      </c>
      <c r="O59">
        <v>24.1</v>
      </c>
      <c r="P59">
        <v>66.72</v>
      </c>
      <c r="Q59">
        <v>2.89</v>
      </c>
      <c r="R59">
        <v>5.7800000000000011</v>
      </c>
      <c r="S59">
        <v>3.85</v>
      </c>
      <c r="T59">
        <v>0</v>
      </c>
      <c r="U59">
        <v>280.98</v>
      </c>
      <c r="V59">
        <v>2.7799999999999994</v>
      </c>
      <c r="W59">
        <v>5.7815356004250793</v>
      </c>
      <c r="X59">
        <v>18.311465620747615</v>
      </c>
      <c r="Y59">
        <v>0</v>
      </c>
      <c r="Z59">
        <v>0</v>
      </c>
      <c r="AA59">
        <v>0</v>
      </c>
      <c r="AB59">
        <v>0.58677119279819967</v>
      </c>
      <c r="AC59">
        <v>0</v>
      </c>
      <c r="AD59">
        <v>2.2298940196820589</v>
      </c>
      <c r="AE59">
        <v>8.0687623012869043</v>
      </c>
      <c r="AF59">
        <v>0</v>
      </c>
      <c r="AG59">
        <v>0</v>
      </c>
      <c r="AH59">
        <v>5.7252076029567043</v>
      </c>
      <c r="AI59">
        <v>0</v>
      </c>
      <c r="AJ59">
        <v>0</v>
      </c>
      <c r="AK59">
        <v>12.704055161544524</v>
      </c>
      <c r="AL59">
        <v>3.12877108433735</v>
      </c>
      <c r="AM59">
        <v>0</v>
      </c>
      <c r="AN59">
        <v>0</v>
      </c>
      <c r="AO59">
        <v>0</v>
      </c>
      <c r="AP59">
        <v>1.8796000000000006</v>
      </c>
      <c r="AQ59">
        <v>0</v>
      </c>
      <c r="AR59">
        <v>0.54098913043478258</v>
      </c>
      <c r="AS59">
        <v>1.117662801070473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523.26607879521885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39.018464323664851</v>
      </c>
      <c r="L60">
        <v>23.589999999999996</v>
      </c>
      <c r="M60">
        <v>0</v>
      </c>
      <c r="N60">
        <v>13.491364279935276</v>
      </c>
      <c r="O60">
        <v>24.1</v>
      </c>
      <c r="P60">
        <v>66.72</v>
      </c>
      <c r="Q60">
        <v>2.89</v>
      </c>
      <c r="R60">
        <v>5.7800000000000011</v>
      </c>
      <c r="S60">
        <v>3.85</v>
      </c>
      <c r="T60">
        <v>0</v>
      </c>
      <c r="U60">
        <v>280.98</v>
      </c>
      <c r="V60">
        <v>2.7799999999999994</v>
      </c>
      <c r="W60">
        <v>5.7815356004250793</v>
      </c>
      <c r="X60">
        <v>18.311465620747615</v>
      </c>
      <c r="Y60">
        <v>0</v>
      </c>
      <c r="Z60">
        <v>0</v>
      </c>
      <c r="AA60">
        <v>0</v>
      </c>
      <c r="AB60">
        <v>0.58677119279819967</v>
      </c>
      <c r="AC60">
        <v>0</v>
      </c>
      <c r="AD60">
        <v>2.2298940196820589</v>
      </c>
      <c r="AE60">
        <v>8.0687623012869043</v>
      </c>
      <c r="AF60">
        <v>0</v>
      </c>
      <c r="AG60">
        <v>0</v>
      </c>
      <c r="AH60">
        <v>5.7252076029567043</v>
      </c>
      <c r="AI60">
        <v>0</v>
      </c>
      <c r="AJ60">
        <v>0</v>
      </c>
      <c r="AK60">
        <v>12.704055161544524</v>
      </c>
      <c r="AL60">
        <v>3.12877108433735</v>
      </c>
      <c r="AM60">
        <v>0</v>
      </c>
      <c r="AN60">
        <v>0</v>
      </c>
      <c r="AO60">
        <v>0</v>
      </c>
      <c r="AP60">
        <v>1.8796000000000006</v>
      </c>
      <c r="AQ60">
        <v>0</v>
      </c>
      <c r="AR60">
        <v>0.54098913043478258</v>
      </c>
      <c r="AS60">
        <v>1.117662801070473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523.27454311888368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39.01</v>
      </c>
      <c r="L61">
        <v>22.17</v>
      </c>
      <c r="M61">
        <v>0</v>
      </c>
      <c r="N61">
        <v>25.46</v>
      </c>
      <c r="O61">
        <v>48.82</v>
      </c>
      <c r="P61">
        <v>66.72</v>
      </c>
      <c r="Q61">
        <v>2.8919369973190348</v>
      </c>
      <c r="R61">
        <v>5.78</v>
      </c>
      <c r="S61">
        <v>3.85</v>
      </c>
      <c r="T61">
        <v>0</v>
      </c>
      <c r="U61">
        <v>280.98</v>
      </c>
      <c r="V61">
        <v>2.7799999999999994</v>
      </c>
      <c r="W61">
        <v>5.7815356004250793</v>
      </c>
      <c r="X61">
        <v>18.311465620747615</v>
      </c>
      <c r="Y61">
        <v>0</v>
      </c>
      <c r="Z61">
        <v>0</v>
      </c>
      <c r="AA61">
        <v>0</v>
      </c>
      <c r="AB61">
        <v>0.58677119279819967</v>
      </c>
      <c r="AC61">
        <v>0</v>
      </c>
      <c r="AD61">
        <v>2.2298940196820589</v>
      </c>
      <c r="AE61">
        <v>8.0687623012869043</v>
      </c>
      <c r="AF61">
        <v>0</v>
      </c>
      <c r="AG61">
        <v>0</v>
      </c>
      <c r="AH61">
        <v>5.7252076029567043</v>
      </c>
      <c r="AI61">
        <v>0</v>
      </c>
      <c r="AJ61">
        <v>0</v>
      </c>
      <c r="AK61">
        <v>12.704055161544524</v>
      </c>
      <c r="AL61">
        <v>3.12877108433735</v>
      </c>
      <c r="AM61">
        <v>0</v>
      </c>
      <c r="AN61">
        <v>0</v>
      </c>
      <c r="AO61">
        <v>0</v>
      </c>
      <c r="AP61">
        <v>1.8796000000000006</v>
      </c>
      <c r="AQ61">
        <v>0</v>
      </c>
      <c r="AR61">
        <v>0.54098913043478258</v>
      </c>
      <c r="AS61">
        <v>1.117662801070473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558.5366515126027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39.01</v>
      </c>
      <c r="L62">
        <v>22.17</v>
      </c>
      <c r="M62">
        <v>0</v>
      </c>
      <c r="N62">
        <v>28.337460345909129</v>
      </c>
      <c r="O62">
        <v>48.82</v>
      </c>
      <c r="P62">
        <v>66.72</v>
      </c>
      <c r="Q62">
        <v>2.8919369973190348</v>
      </c>
      <c r="R62">
        <v>5.78</v>
      </c>
      <c r="S62">
        <v>3.85</v>
      </c>
      <c r="T62">
        <v>0</v>
      </c>
      <c r="U62">
        <v>280.98</v>
      </c>
      <c r="V62">
        <v>2.7799999999999994</v>
      </c>
      <c r="W62">
        <v>5.7815356004250793</v>
      </c>
      <c r="X62">
        <v>18.311465620747615</v>
      </c>
      <c r="Y62">
        <v>0</v>
      </c>
      <c r="Z62">
        <v>0</v>
      </c>
      <c r="AA62">
        <v>0</v>
      </c>
      <c r="AB62">
        <v>0.58677119279819967</v>
      </c>
      <c r="AC62">
        <v>0</v>
      </c>
      <c r="AD62">
        <v>2.2298940196820589</v>
      </c>
      <c r="AE62">
        <v>8.0687623012869043</v>
      </c>
      <c r="AF62">
        <v>0</v>
      </c>
      <c r="AG62">
        <v>0</v>
      </c>
      <c r="AH62">
        <v>5.7252076029567043</v>
      </c>
      <c r="AI62">
        <v>0</v>
      </c>
      <c r="AJ62">
        <v>0</v>
      </c>
      <c r="AK62">
        <v>12.704055161544524</v>
      </c>
      <c r="AL62">
        <v>3.12877108433735</v>
      </c>
      <c r="AM62">
        <v>0</v>
      </c>
      <c r="AN62">
        <v>0</v>
      </c>
      <c r="AO62">
        <v>0</v>
      </c>
      <c r="AP62">
        <v>1.8796000000000006</v>
      </c>
      <c r="AQ62">
        <v>0</v>
      </c>
      <c r="AR62">
        <v>0.54098913043478258</v>
      </c>
      <c r="AS62">
        <v>1.117662801070473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561.41411185851189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39.018464444531894</v>
      </c>
      <c r="L63">
        <v>22.17</v>
      </c>
      <c r="M63">
        <v>0</v>
      </c>
      <c r="N63">
        <v>29.069999999999997</v>
      </c>
      <c r="O63">
        <v>48.82</v>
      </c>
      <c r="P63">
        <v>66.72</v>
      </c>
      <c r="Q63">
        <v>2.89</v>
      </c>
      <c r="R63">
        <v>5.7800000000000011</v>
      </c>
      <c r="S63">
        <v>3.85</v>
      </c>
      <c r="T63">
        <v>0</v>
      </c>
      <c r="U63">
        <v>280.98</v>
      </c>
      <c r="V63">
        <v>2.7799999999999994</v>
      </c>
      <c r="W63">
        <v>5.7815356004250793</v>
      </c>
      <c r="X63">
        <v>18.311465620747615</v>
      </c>
      <c r="Y63">
        <v>0</v>
      </c>
      <c r="Z63">
        <v>0</v>
      </c>
      <c r="AA63">
        <v>0</v>
      </c>
      <c r="AB63">
        <v>0.58677119279819967</v>
      </c>
      <c r="AC63">
        <v>0</v>
      </c>
      <c r="AD63">
        <v>2.2298940196820589</v>
      </c>
      <c r="AE63">
        <v>4.0331112793338386</v>
      </c>
      <c r="AF63">
        <v>0</v>
      </c>
      <c r="AG63">
        <v>0</v>
      </c>
      <c r="AH63">
        <v>5.7252076029567043</v>
      </c>
      <c r="AI63">
        <v>0</v>
      </c>
      <c r="AJ63">
        <v>0</v>
      </c>
      <c r="AK63">
        <v>12.704055161544524</v>
      </c>
      <c r="AL63">
        <v>3.12877108433735</v>
      </c>
      <c r="AM63">
        <v>0</v>
      </c>
      <c r="AN63">
        <v>0</v>
      </c>
      <c r="AO63">
        <v>0</v>
      </c>
      <c r="AP63">
        <v>1.8796000000000006</v>
      </c>
      <c r="AQ63">
        <v>0</v>
      </c>
      <c r="AR63">
        <v>0.54098913043478258</v>
      </c>
      <c r="AS63">
        <v>1.117662801070473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558.11752793786252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39.010000000000005</v>
      </c>
      <c r="L64">
        <v>22.999999999999996</v>
      </c>
      <c r="M64">
        <v>0</v>
      </c>
      <c r="N64">
        <v>29.069999999999997</v>
      </c>
      <c r="O64">
        <v>48.82</v>
      </c>
      <c r="P64">
        <v>66.72</v>
      </c>
      <c r="Q64">
        <v>2.89</v>
      </c>
      <c r="R64">
        <v>5.7800000000000011</v>
      </c>
      <c r="S64">
        <v>3.85</v>
      </c>
      <c r="T64">
        <v>0</v>
      </c>
      <c r="U64">
        <v>280.98</v>
      </c>
      <c r="V64">
        <v>2.7799999999999994</v>
      </c>
      <c r="W64">
        <v>5.7815356004250793</v>
      </c>
      <c r="X64">
        <v>18.311465620747615</v>
      </c>
      <c r="Y64">
        <v>0</v>
      </c>
      <c r="Z64">
        <v>0</v>
      </c>
      <c r="AA64">
        <v>0</v>
      </c>
      <c r="AB64">
        <v>0.58677119279819967</v>
      </c>
      <c r="AC64">
        <v>0</v>
      </c>
      <c r="AD64">
        <v>2.2298940196820589</v>
      </c>
      <c r="AE64">
        <v>4.0331112793338386</v>
      </c>
      <c r="AF64">
        <v>0</v>
      </c>
      <c r="AG64">
        <v>0</v>
      </c>
      <c r="AH64">
        <v>5.7252076029567043</v>
      </c>
      <c r="AI64">
        <v>0</v>
      </c>
      <c r="AJ64">
        <v>0</v>
      </c>
      <c r="AK64">
        <v>12.704055161544524</v>
      </c>
      <c r="AL64">
        <v>3.12877108433735</v>
      </c>
      <c r="AM64">
        <v>0</v>
      </c>
      <c r="AN64">
        <v>0</v>
      </c>
      <c r="AO64">
        <v>0</v>
      </c>
      <c r="AP64">
        <v>1.8796000000000006</v>
      </c>
      <c r="AQ64">
        <v>0</v>
      </c>
      <c r="AR64">
        <v>0.54098913043478258</v>
      </c>
      <c r="AS64">
        <v>1.117662801070473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558.93906349333065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39.01</v>
      </c>
      <c r="L65">
        <v>22.999999999999996</v>
      </c>
      <c r="M65">
        <v>0</v>
      </c>
      <c r="N65">
        <v>29.069999999999997</v>
      </c>
      <c r="O65">
        <v>48.82</v>
      </c>
      <c r="P65">
        <v>66.72</v>
      </c>
      <c r="Q65">
        <v>2.89</v>
      </c>
      <c r="R65">
        <v>5.7800000000000011</v>
      </c>
      <c r="S65">
        <v>3.85</v>
      </c>
      <c r="T65">
        <v>0</v>
      </c>
      <c r="U65">
        <v>280.98</v>
      </c>
      <c r="V65">
        <v>2.7799999999999994</v>
      </c>
      <c r="W65">
        <v>10.842538641686183</v>
      </c>
      <c r="X65">
        <v>36.31</v>
      </c>
      <c r="Y65">
        <v>0</v>
      </c>
      <c r="Z65">
        <v>0</v>
      </c>
      <c r="AA65">
        <v>0</v>
      </c>
      <c r="AB65">
        <v>0.58677119279819967</v>
      </c>
      <c r="AC65">
        <v>0</v>
      </c>
      <c r="AD65">
        <v>2.2298940196820589</v>
      </c>
      <c r="AE65">
        <v>4.0331112793338386</v>
      </c>
      <c r="AF65">
        <v>0</v>
      </c>
      <c r="AG65">
        <v>0</v>
      </c>
      <c r="AH65">
        <v>5.7252076029567043</v>
      </c>
      <c r="AI65">
        <v>0</v>
      </c>
      <c r="AJ65">
        <v>0</v>
      </c>
      <c r="AK65">
        <v>12.704055161544524</v>
      </c>
      <c r="AL65">
        <v>3.12877108433735</v>
      </c>
      <c r="AM65">
        <v>0</v>
      </c>
      <c r="AN65">
        <v>0</v>
      </c>
      <c r="AO65">
        <v>0</v>
      </c>
      <c r="AP65">
        <v>1.8796000000000006</v>
      </c>
      <c r="AQ65">
        <v>0</v>
      </c>
      <c r="AR65">
        <v>0.54098913043478258</v>
      </c>
      <c r="AS65">
        <v>1.117662801070473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581.99860091384414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39.018509663127347</v>
      </c>
      <c r="L66">
        <v>22.999999999999996</v>
      </c>
      <c r="M66">
        <v>0</v>
      </c>
      <c r="N66">
        <v>29.069999999999997</v>
      </c>
      <c r="O66">
        <v>48.82</v>
      </c>
      <c r="P66">
        <v>66.72</v>
      </c>
      <c r="Q66">
        <v>2.89</v>
      </c>
      <c r="R66">
        <v>5.7800000000000011</v>
      </c>
      <c r="S66">
        <v>3.85</v>
      </c>
      <c r="T66">
        <v>0</v>
      </c>
      <c r="U66">
        <v>280.98</v>
      </c>
      <c r="V66">
        <v>5.09</v>
      </c>
      <c r="W66">
        <v>10.842538641686183</v>
      </c>
      <c r="X66">
        <v>36.31</v>
      </c>
      <c r="Y66">
        <v>0</v>
      </c>
      <c r="Z66">
        <v>0</v>
      </c>
      <c r="AA66">
        <v>0</v>
      </c>
      <c r="AB66">
        <v>0.58677119279819967</v>
      </c>
      <c r="AC66">
        <v>0</v>
      </c>
      <c r="AD66">
        <v>2.2298940196820589</v>
      </c>
      <c r="AE66">
        <v>4.0331112793338386</v>
      </c>
      <c r="AF66">
        <v>0</v>
      </c>
      <c r="AG66">
        <v>0</v>
      </c>
      <c r="AH66">
        <v>5.7252076029567043</v>
      </c>
      <c r="AI66">
        <v>0</v>
      </c>
      <c r="AJ66">
        <v>0</v>
      </c>
      <c r="AK66">
        <v>12.704055161544524</v>
      </c>
      <c r="AL66">
        <v>3.12877108433735</v>
      </c>
      <c r="AM66">
        <v>0</v>
      </c>
      <c r="AN66">
        <v>0</v>
      </c>
      <c r="AO66">
        <v>0</v>
      </c>
      <c r="AP66">
        <v>1.8796000000000006</v>
      </c>
      <c r="AQ66">
        <v>0</v>
      </c>
      <c r="AR66">
        <v>0.54098913043478258</v>
      </c>
      <c r="AS66">
        <v>1.117662801070473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584.31711057697146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39.010000000000005</v>
      </c>
      <c r="L67">
        <v>22.17</v>
      </c>
      <c r="M67">
        <v>0</v>
      </c>
      <c r="N67">
        <v>29.069999999999997</v>
      </c>
      <c r="O67">
        <v>48.82</v>
      </c>
      <c r="P67">
        <v>66.72</v>
      </c>
      <c r="Q67">
        <v>2.89</v>
      </c>
      <c r="R67">
        <v>5.7800000000000011</v>
      </c>
      <c r="S67">
        <v>3.85</v>
      </c>
      <c r="T67">
        <v>0</v>
      </c>
      <c r="U67">
        <v>280.98</v>
      </c>
      <c r="V67">
        <v>5.09</v>
      </c>
      <c r="W67">
        <v>10.842538641686183</v>
      </c>
      <c r="X67">
        <v>36.31</v>
      </c>
      <c r="Y67">
        <v>0</v>
      </c>
      <c r="Z67">
        <v>0</v>
      </c>
      <c r="AA67">
        <v>0</v>
      </c>
      <c r="AB67">
        <v>0.58677119279819967</v>
      </c>
      <c r="AC67">
        <v>0</v>
      </c>
      <c r="AD67">
        <v>2.2298940196820589</v>
      </c>
      <c r="AE67">
        <v>4.0331112793338386</v>
      </c>
      <c r="AF67">
        <v>0</v>
      </c>
      <c r="AG67">
        <v>0</v>
      </c>
      <c r="AH67">
        <v>5.7252076029567043</v>
      </c>
      <c r="AI67">
        <v>0</v>
      </c>
      <c r="AJ67">
        <v>0</v>
      </c>
      <c r="AK67">
        <v>12.704055161544524</v>
      </c>
      <c r="AL67">
        <v>3.12877108433735</v>
      </c>
      <c r="AM67">
        <v>0</v>
      </c>
      <c r="AN67">
        <v>0</v>
      </c>
      <c r="AO67">
        <v>0</v>
      </c>
      <c r="AP67">
        <v>1.8796000000000006</v>
      </c>
      <c r="AQ67">
        <v>0</v>
      </c>
      <c r="AR67">
        <v>0.54098913043478258</v>
      </c>
      <c r="AS67">
        <v>1.117662801070473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583.47860091384416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39.01831067624903</v>
      </c>
      <c r="L68">
        <v>25.101291381543817</v>
      </c>
      <c r="M68">
        <v>0</v>
      </c>
      <c r="N68">
        <v>29.069999999999997</v>
      </c>
      <c r="O68">
        <v>48.82</v>
      </c>
      <c r="P68">
        <v>66.72</v>
      </c>
      <c r="Q68">
        <v>2.89</v>
      </c>
      <c r="R68">
        <v>5.7800000000000011</v>
      </c>
      <c r="S68">
        <v>3.85</v>
      </c>
      <c r="T68">
        <v>0</v>
      </c>
      <c r="U68">
        <v>280.98</v>
      </c>
      <c r="V68">
        <v>5.09</v>
      </c>
      <c r="W68">
        <v>10.842538641686183</v>
      </c>
      <c r="X68">
        <v>36.31</v>
      </c>
      <c r="Y68">
        <v>0</v>
      </c>
      <c r="Z68">
        <v>0</v>
      </c>
      <c r="AA68">
        <v>0</v>
      </c>
      <c r="AB68">
        <v>0.58677119279819967</v>
      </c>
      <c r="AC68">
        <v>0</v>
      </c>
      <c r="AD68">
        <v>2.2298940196820589</v>
      </c>
      <c r="AE68">
        <v>4.0331112793338386</v>
      </c>
      <c r="AF68">
        <v>0</v>
      </c>
      <c r="AG68">
        <v>0</v>
      </c>
      <c r="AH68">
        <v>5.7252076029567043</v>
      </c>
      <c r="AI68">
        <v>0</v>
      </c>
      <c r="AJ68">
        <v>0</v>
      </c>
      <c r="AK68">
        <v>12.704055161544524</v>
      </c>
      <c r="AL68">
        <v>3.12877108433735</v>
      </c>
      <c r="AM68">
        <v>0</v>
      </c>
      <c r="AN68">
        <v>0</v>
      </c>
      <c r="AO68">
        <v>0</v>
      </c>
      <c r="AP68">
        <v>1.8796000000000006</v>
      </c>
      <c r="AQ68">
        <v>0</v>
      </c>
      <c r="AR68">
        <v>0.54098913043478258</v>
      </c>
      <c r="AS68">
        <v>1.117662801070473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586.41820297163702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39.010000000000005</v>
      </c>
      <c r="L69">
        <v>22.17</v>
      </c>
      <c r="M69">
        <v>0</v>
      </c>
      <c r="N69">
        <v>29.069999999999997</v>
      </c>
      <c r="O69">
        <v>48.82</v>
      </c>
      <c r="P69">
        <v>66.72</v>
      </c>
      <c r="Q69">
        <v>2.89</v>
      </c>
      <c r="R69">
        <v>10.38</v>
      </c>
      <c r="S69">
        <v>3.85</v>
      </c>
      <c r="T69">
        <v>0</v>
      </c>
      <c r="U69">
        <v>280.98</v>
      </c>
      <c r="V69">
        <v>5.09</v>
      </c>
      <c r="W69">
        <v>10.842538641686183</v>
      </c>
      <c r="X69">
        <v>36.31</v>
      </c>
      <c r="Y69">
        <v>0</v>
      </c>
      <c r="Z69">
        <v>0</v>
      </c>
      <c r="AA69">
        <v>0</v>
      </c>
      <c r="AB69">
        <v>0.58677119279819967</v>
      </c>
      <c r="AC69">
        <v>0</v>
      </c>
      <c r="AD69">
        <v>2.2298940196820589</v>
      </c>
      <c r="AE69">
        <v>4.0331112793338386</v>
      </c>
      <c r="AF69">
        <v>0</v>
      </c>
      <c r="AG69">
        <v>0</v>
      </c>
      <c r="AH69">
        <v>9.7384409714889131</v>
      </c>
      <c r="AI69">
        <v>0</v>
      </c>
      <c r="AJ69">
        <v>0</v>
      </c>
      <c r="AK69">
        <v>12.704055161544524</v>
      </c>
      <c r="AL69">
        <v>3.12877108433735</v>
      </c>
      <c r="AM69">
        <v>0</v>
      </c>
      <c r="AN69">
        <v>0</v>
      </c>
      <c r="AO69">
        <v>0</v>
      </c>
      <c r="AP69">
        <v>1.8796000000000006</v>
      </c>
      <c r="AQ69">
        <v>0</v>
      </c>
      <c r="AR69">
        <v>0.32510144927536233</v>
      </c>
      <c r="AS69">
        <v>1.117662801070473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591.87594660121681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39.010000000000005</v>
      </c>
      <c r="L70">
        <v>22.17</v>
      </c>
      <c r="M70">
        <v>0</v>
      </c>
      <c r="N70">
        <v>29.069999999999997</v>
      </c>
      <c r="O70">
        <v>48.82</v>
      </c>
      <c r="P70">
        <v>66.72</v>
      </c>
      <c r="Q70">
        <v>2.89</v>
      </c>
      <c r="R70">
        <v>10.38</v>
      </c>
      <c r="S70">
        <v>3.85</v>
      </c>
      <c r="T70">
        <v>0</v>
      </c>
      <c r="U70">
        <v>280.98</v>
      </c>
      <c r="V70">
        <v>5.09</v>
      </c>
      <c r="W70">
        <v>10.842538641686183</v>
      </c>
      <c r="X70">
        <v>36.31</v>
      </c>
      <c r="Y70">
        <v>0</v>
      </c>
      <c r="Z70">
        <v>0</v>
      </c>
      <c r="AA70">
        <v>0</v>
      </c>
      <c r="AB70">
        <v>0.58677119279819967</v>
      </c>
      <c r="AC70">
        <v>2.3695005497094388</v>
      </c>
      <c r="AD70">
        <v>2.2298940196820589</v>
      </c>
      <c r="AE70">
        <v>4.0331112793338386</v>
      </c>
      <c r="AF70">
        <v>0</v>
      </c>
      <c r="AG70">
        <v>0</v>
      </c>
      <c r="AH70">
        <v>9.7384409714889131</v>
      </c>
      <c r="AI70">
        <v>0</v>
      </c>
      <c r="AJ70">
        <v>0</v>
      </c>
      <c r="AK70">
        <v>12.704055161544524</v>
      </c>
      <c r="AL70">
        <v>3.12877108433735</v>
      </c>
      <c r="AM70">
        <v>0.65281470367591909</v>
      </c>
      <c r="AN70">
        <v>0</v>
      </c>
      <c r="AO70">
        <v>0</v>
      </c>
      <c r="AP70">
        <v>1.8796000000000006</v>
      </c>
      <c r="AQ70">
        <v>0</v>
      </c>
      <c r="AR70">
        <v>0.32510144927536233</v>
      </c>
      <c r="AS70">
        <v>1.117662801070473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594.8982618546022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39.010000000000005</v>
      </c>
      <c r="L71">
        <v>22.17</v>
      </c>
      <c r="M71">
        <v>0</v>
      </c>
      <c r="N71">
        <v>29.069999999999997</v>
      </c>
      <c r="O71">
        <v>48.82</v>
      </c>
      <c r="P71">
        <v>66.72</v>
      </c>
      <c r="Q71">
        <v>2.89</v>
      </c>
      <c r="R71">
        <v>10.38</v>
      </c>
      <c r="S71">
        <v>3.85</v>
      </c>
      <c r="T71">
        <v>0</v>
      </c>
      <c r="U71">
        <v>280.98</v>
      </c>
      <c r="V71">
        <v>5.09</v>
      </c>
      <c r="W71">
        <v>10.842538641686183</v>
      </c>
      <c r="X71">
        <v>36.31</v>
      </c>
      <c r="Y71">
        <v>0</v>
      </c>
      <c r="Z71">
        <v>0</v>
      </c>
      <c r="AA71">
        <v>0</v>
      </c>
      <c r="AB71">
        <v>0.58677119279819967</v>
      </c>
      <c r="AC71">
        <v>2.3695005497094388</v>
      </c>
      <c r="AD71">
        <v>2.2298940196820589</v>
      </c>
      <c r="AE71">
        <v>8.0687623012869043</v>
      </c>
      <c r="AF71">
        <v>0</v>
      </c>
      <c r="AG71">
        <v>0</v>
      </c>
      <c r="AH71">
        <v>15.069945300950369</v>
      </c>
      <c r="AI71">
        <v>0</v>
      </c>
      <c r="AJ71">
        <v>0</v>
      </c>
      <c r="AK71">
        <v>12.704055161544524</v>
      </c>
      <c r="AL71">
        <v>0.57140705679862314</v>
      </c>
      <c r="AM71">
        <v>0.65281470367591909</v>
      </c>
      <c r="AN71">
        <v>0</v>
      </c>
      <c r="AO71">
        <v>0</v>
      </c>
      <c r="AP71">
        <v>1.5671800000000005</v>
      </c>
      <c r="AQ71">
        <v>0</v>
      </c>
      <c r="AR71">
        <v>0.32510144927536233</v>
      </c>
      <c r="AS71">
        <v>1.117662801070473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601.39563317847808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39.020000000000003</v>
      </c>
      <c r="L72">
        <v>22.17</v>
      </c>
      <c r="M72">
        <v>0</v>
      </c>
      <c r="N72">
        <v>29.069999999999997</v>
      </c>
      <c r="O72">
        <v>48.82</v>
      </c>
      <c r="P72">
        <v>66.72</v>
      </c>
      <c r="Q72">
        <v>5.0325391216557289</v>
      </c>
      <c r="R72">
        <v>10.38</v>
      </c>
      <c r="S72">
        <v>6.4574606918238997</v>
      </c>
      <c r="T72">
        <v>0</v>
      </c>
      <c r="U72">
        <v>280.98</v>
      </c>
      <c r="V72">
        <v>5.09</v>
      </c>
      <c r="W72">
        <v>10.842538641686183</v>
      </c>
      <c r="X72">
        <v>36.31</v>
      </c>
      <c r="Y72">
        <v>0</v>
      </c>
      <c r="Z72">
        <v>0.26923999999999998</v>
      </c>
      <c r="AA72">
        <v>2.9005086732301932</v>
      </c>
      <c r="AB72">
        <v>1.9584441110277573</v>
      </c>
      <c r="AC72">
        <v>2.3695005497094388</v>
      </c>
      <c r="AD72">
        <v>4.4623277819833458</v>
      </c>
      <c r="AE72">
        <v>8.0687623012869043</v>
      </c>
      <c r="AF72">
        <v>0</v>
      </c>
      <c r="AG72">
        <v>0</v>
      </c>
      <c r="AH72">
        <v>19.705483843717001</v>
      </c>
      <c r="AI72">
        <v>0</v>
      </c>
      <c r="AJ72">
        <v>0</v>
      </c>
      <c r="AK72">
        <v>12.704055161544524</v>
      </c>
      <c r="AL72">
        <v>0.57140705679862314</v>
      </c>
      <c r="AM72">
        <v>0.65281470367591909</v>
      </c>
      <c r="AN72">
        <v>0</v>
      </c>
      <c r="AO72">
        <v>0</v>
      </c>
      <c r="AP72">
        <v>1.5671800000000005</v>
      </c>
      <c r="AQ72">
        <v>0</v>
      </c>
      <c r="AR72">
        <v>0.32510144927536233</v>
      </c>
      <c r="AS72">
        <v>1.117662801070473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617.56502688848548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79.110000000000014</v>
      </c>
      <c r="L73">
        <v>43.37</v>
      </c>
      <c r="M73">
        <v>0</v>
      </c>
      <c r="N73">
        <v>29.069999999999997</v>
      </c>
      <c r="O73">
        <v>48.82</v>
      </c>
      <c r="P73">
        <v>66.72</v>
      </c>
      <c r="Q73">
        <v>5.0325391216557289</v>
      </c>
      <c r="R73">
        <v>10.38</v>
      </c>
      <c r="S73">
        <v>6.4574606918238997</v>
      </c>
      <c r="T73">
        <v>0</v>
      </c>
      <c r="U73">
        <v>280.98</v>
      </c>
      <c r="V73">
        <v>5.09</v>
      </c>
      <c r="W73">
        <v>10.842538641686183</v>
      </c>
      <c r="X73">
        <v>36.31</v>
      </c>
      <c r="Y73">
        <v>0</v>
      </c>
      <c r="Z73">
        <v>1.5951200000000001</v>
      </c>
      <c r="AA73">
        <v>6.8779137365213332</v>
      </c>
      <c r="AB73">
        <v>2.9389362340585152</v>
      </c>
      <c r="AC73">
        <v>4.7390010994188776</v>
      </c>
      <c r="AD73">
        <v>6.7277781983345948</v>
      </c>
      <c r="AE73">
        <v>12.099333838001515</v>
      </c>
      <c r="AF73">
        <v>0</v>
      </c>
      <c r="AG73">
        <v>0</v>
      </c>
      <c r="AH73">
        <v>24.341022386483633</v>
      </c>
      <c r="AI73">
        <v>0</v>
      </c>
      <c r="AJ73">
        <v>0</v>
      </c>
      <c r="AK73">
        <v>12.704055161544524</v>
      </c>
      <c r="AL73">
        <v>0.57140705679862314</v>
      </c>
      <c r="AM73">
        <v>1.7603135783945989</v>
      </c>
      <c r="AN73">
        <v>0</v>
      </c>
      <c r="AO73">
        <v>0</v>
      </c>
      <c r="AP73">
        <v>1.5671800000000005</v>
      </c>
      <c r="AQ73">
        <v>0</v>
      </c>
      <c r="AR73">
        <v>0.32510144927536233</v>
      </c>
      <c r="AS73">
        <v>1.117662801070473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699.5473639950676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79.11</v>
      </c>
      <c r="L74">
        <v>43.37</v>
      </c>
      <c r="M74">
        <v>0</v>
      </c>
      <c r="N74">
        <v>29.069999999999997</v>
      </c>
      <c r="O74">
        <v>48.82</v>
      </c>
      <c r="P74">
        <v>66.72</v>
      </c>
      <c r="Q74">
        <v>5.0325391216557289</v>
      </c>
      <c r="R74">
        <v>10.38</v>
      </c>
      <c r="S74">
        <v>6.4574606918238997</v>
      </c>
      <c r="T74">
        <v>0</v>
      </c>
      <c r="U74">
        <v>280.98</v>
      </c>
      <c r="V74">
        <v>5.09</v>
      </c>
      <c r="W74">
        <v>10.842538641686183</v>
      </c>
      <c r="X74">
        <v>36.31</v>
      </c>
      <c r="Y74">
        <v>0</v>
      </c>
      <c r="Z74">
        <v>4.7879000000000005</v>
      </c>
      <c r="AA74">
        <v>10.316870604782</v>
      </c>
      <c r="AB74">
        <v>9.672834208552139</v>
      </c>
      <c r="AC74">
        <v>7.1135809643474159</v>
      </c>
      <c r="AD74">
        <v>9.2167259651778952</v>
      </c>
      <c r="AE74">
        <v>12.099333838001515</v>
      </c>
      <c r="AF74">
        <v>0</v>
      </c>
      <c r="AG74">
        <v>0</v>
      </c>
      <c r="AH74">
        <v>34.356325659978879</v>
      </c>
      <c r="AI74">
        <v>0</v>
      </c>
      <c r="AJ74">
        <v>0</v>
      </c>
      <c r="AK74">
        <v>12.704055161544524</v>
      </c>
      <c r="AL74">
        <v>0.57140705679862314</v>
      </c>
      <c r="AM74">
        <v>3.8711657914478628</v>
      </c>
      <c r="AN74">
        <v>0</v>
      </c>
      <c r="AO74">
        <v>0</v>
      </c>
      <c r="AP74">
        <v>1.5671800000000005</v>
      </c>
      <c r="AQ74">
        <v>0</v>
      </c>
      <c r="AR74">
        <v>0.32510144927536233</v>
      </c>
      <c r="AS74">
        <v>1.117662801070473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729.90268195614249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79.11</v>
      </c>
      <c r="L75">
        <v>73.150000000000006</v>
      </c>
      <c r="M75">
        <v>0</v>
      </c>
      <c r="N75">
        <v>29.069999999999997</v>
      </c>
      <c r="O75">
        <v>48.82</v>
      </c>
      <c r="P75">
        <v>66.72</v>
      </c>
      <c r="Q75">
        <v>5.0325391216557289</v>
      </c>
      <c r="R75">
        <v>10.38</v>
      </c>
      <c r="S75">
        <v>6.4574606918238997</v>
      </c>
      <c r="T75">
        <v>0</v>
      </c>
      <c r="U75">
        <v>280.98</v>
      </c>
      <c r="V75">
        <v>5.09</v>
      </c>
      <c r="W75">
        <v>10.842538641686183</v>
      </c>
      <c r="X75">
        <v>36.31</v>
      </c>
      <c r="Y75">
        <v>0</v>
      </c>
      <c r="Z75">
        <v>4.7879000000000005</v>
      </c>
      <c r="AA75">
        <v>10.316870604782</v>
      </c>
      <c r="AB75">
        <v>9.672834208552139</v>
      </c>
      <c r="AC75">
        <v>7.1135809643474159</v>
      </c>
      <c r="AD75">
        <v>9.2167259651778952</v>
      </c>
      <c r="AE75">
        <v>12.099333838001515</v>
      </c>
      <c r="AF75">
        <v>0</v>
      </c>
      <c r="AG75">
        <v>0</v>
      </c>
      <c r="AH75">
        <v>34.356325659978879</v>
      </c>
      <c r="AI75">
        <v>0</v>
      </c>
      <c r="AJ75">
        <v>0</v>
      </c>
      <c r="AK75">
        <v>12.704055161544524</v>
      </c>
      <c r="AL75">
        <v>6.5419759036144596</v>
      </c>
      <c r="AM75">
        <v>3.8711657914478628</v>
      </c>
      <c r="AN75">
        <v>0</v>
      </c>
      <c r="AO75">
        <v>0</v>
      </c>
      <c r="AP75">
        <v>1.5671800000000005</v>
      </c>
      <c r="AQ75">
        <v>0</v>
      </c>
      <c r="AR75">
        <v>1.0794384057971014</v>
      </c>
      <c r="AS75">
        <v>1.117662801070473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766.40758775947995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79.11</v>
      </c>
      <c r="L76">
        <v>68.33</v>
      </c>
      <c r="M76">
        <v>0</v>
      </c>
      <c r="N76">
        <v>29.069999999999997</v>
      </c>
      <c r="O76">
        <v>48.82</v>
      </c>
      <c r="P76">
        <v>66.72</v>
      </c>
      <c r="Q76">
        <v>5.0325391216557289</v>
      </c>
      <c r="R76">
        <v>10.38</v>
      </c>
      <c r="S76">
        <v>6.4574606918238997</v>
      </c>
      <c r="T76">
        <v>0</v>
      </c>
      <c r="U76">
        <v>280.98</v>
      </c>
      <c r="V76">
        <v>5.09</v>
      </c>
      <c r="W76">
        <v>10.842538641686183</v>
      </c>
      <c r="X76">
        <v>36.31</v>
      </c>
      <c r="Y76">
        <v>0</v>
      </c>
      <c r="Z76">
        <v>4.7879000000000005</v>
      </c>
      <c r="AA76">
        <v>10.316870604782</v>
      </c>
      <c r="AB76">
        <v>9.672834208552139</v>
      </c>
      <c r="AC76">
        <v>7.1135809643474159</v>
      </c>
      <c r="AD76">
        <v>9.2167259651778952</v>
      </c>
      <c r="AE76">
        <v>12.099333838001515</v>
      </c>
      <c r="AF76">
        <v>0</v>
      </c>
      <c r="AG76">
        <v>0</v>
      </c>
      <c r="AH76">
        <v>34.356325659978879</v>
      </c>
      <c r="AI76">
        <v>0</v>
      </c>
      <c r="AJ76">
        <v>0</v>
      </c>
      <c r="AK76">
        <v>12.704055161544524</v>
      </c>
      <c r="AL76">
        <v>19.430379518072293</v>
      </c>
      <c r="AM76">
        <v>3.8711657914478628</v>
      </c>
      <c r="AN76">
        <v>0</v>
      </c>
      <c r="AO76">
        <v>0</v>
      </c>
      <c r="AP76">
        <v>1.5671800000000005</v>
      </c>
      <c r="AQ76">
        <v>0</v>
      </c>
      <c r="AR76">
        <v>9.593032608695653</v>
      </c>
      <c r="AS76">
        <v>1.117662801070473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782.98958557683648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79.11</v>
      </c>
      <c r="L77">
        <v>58.69</v>
      </c>
      <c r="M77">
        <v>0</v>
      </c>
      <c r="N77">
        <v>29.069999999999997</v>
      </c>
      <c r="O77">
        <v>48.82</v>
      </c>
      <c r="P77">
        <v>66.72</v>
      </c>
      <c r="Q77">
        <v>5.0325391216557289</v>
      </c>
      <c r="R77">
        <v>10.38</v>
      </c>
      <c r="S77">
        <v>6.4574606918238997</v>
      </c>
      <c r="T77">
        <v>0</v>
      </c>
      <c r="U77">
        <v>280.98</v>
      </c>
      <c r="V77">
        <v>5.09</v>
      </c>
      <c r="W77">
        <v>10.842538641686183</v>
      </c>
      <c r="X77">
        <v>36.31</v>
      </c>
      <c r="Y77">
        <v>0</v>
      </c>
      <c r="Z77">
        <v>4.7879000000000005</v>
      </c>
      <c r="AA77">
        <v>10.316870604782</v>
      </c>
      <c r="AB77">
        <v>9.672834208552139</v>
      </c>
      <c r="AC77">
        <v>7.1135809643474159</v>
      </c>
      <c r="AD77">
        <v>9.2167259651778952</v>
      </c>
      <c r="AE77">
        <v>12.099333838001515</v>
      </c>
      <c r="AF77">
        <v>0</v>
      </c>
      <c r="AG77">
        <v>0</v>
      </c>
      <c r="AH77">
        <v>34.356325659978879</v>
      </c>
      <c r="AI77">
        <v>0</v>
      </c>
      <c r="AJ77">
        <v>0</v>
      </c>
      <c r="AK77">
        <v>12.704055161544524</v>
      </c>
      <c r="AL77">
        <v>19.430379518072293</v>
      </c>
      <c r="AM77">
        <v>3.8711657914478628</v>
      </c>
      <c r="AN77">
        <v>0</v>
      </c>
      <c r="AO77">
        <v>0</v>
      </c>
      <c r="AP77">
        <v>2.9159200000000012</v>
      </c>
      <c r="AQ77">
        <v>0</v>
      </c>
      <c r="AR77">
        <v>9.593032608695653</v>
      </c>
      <c r="AS77">
        <v>1.117662801070473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774.6983255768364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79.11</v>
      </c>
      <c r="L78">
        <v>53.87</v>
      </c>
      <c r="M78">
        <v>0</v>
      </c>
      <c r="N78">
        <v>29.069999999999997</v>
      </c>
      <c r="O78">
        <v>48.82</v>
      </c>
      <c r="P78">
        <v>66.72</v>
      </c>
      <c r="Q78">
        <v>5.0325391216557289</v>
      </c>
      <c r="R78">
        <v>10.38</v>
      </c>
      <c r="S78">
        <v>6.4574606918238997</v>
      </c>
      <c r="T78">
        <v>0</v>
      </c>
      <c r="U78">
        <v>280.98</v>
      </c>
      <c r="V78">
        <v>5.09</v>
      </c>
      <c r="W78">
        <v>10.842538641686183</v>
      </c>
      <c r="X78">
        <v>36.31</v>
      </c>
      <c r="Y78">
        <v>0</v>
      </c>
      <c r="Z78">
        <v>4.7879000000000005</v>
      </c>
      <c r="AA78">
        <v>10.316870604782</v>
      </c>
      <c r="AB78">
        <v>9.672834208552139</v>
      </c>
      <c r="AC78">
        <v>7.1135809643474159</v>
      </c>
      <c r="AD78">
        <v>9.2167259651778952</v>
      </c>
      <c r="AE78">
        <v>12.099333838001515</v>
      </c>
      <c r="AF78">
        <v>0</v>
      </c>
      <c r="AG78">
        <v>0</v>
      </c>
      <c r="AH78">
        <v>34.356325659978879</v>
      </c>
      <c r="AI78">
        <v>0.62475883739198756</v>
      </c>
      <c r="AJ78">
        <v>0</v>
      </c>
      <c r="AK78">
        <v>12.704055161544524</v>
      </c>
      <c r="AL78">
        <v>19.430379518072293</v>
      </c>
      <c r="AM78">
        <v>3.8711657914478628</v>
      </c>
      <c r="AN78">
        <v>0</v>
      </c>
      <c r="AO78">
        <v>0</v>
      </c>
      <c r="AP78">
        <v>2.9159200000000012</v>
      </c>
      <c r="AQ78">
        <v>0</v>
      </c>
      <c r="AR78">
        <v>1.0794384057971014</v>
      </c>
      <c r="AS78">
        <v>1.117662801070473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761.98949021132978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79.11</v>
      </c>
      <c r="L79">
        <v>53.87</v>
      </c>
      <c r="M79">
        <v>0</v>
      </c>
      <c r="N79">
        <v>29.069999999999997</v>
      </c>
      <c r="O79">
        <v>48.82</v>
      </c>
      <c r="P79">
        <v>66.72</v>
      </c>
      <c r="Q79">
        <v>5.0325391216557289</v>
      </c>
      <c r="R79">
        <v>10.38</v>
      </c>
      <c r="S79">
        <v>6.4574606918238997</v>
      </c>
      <c r="T79">
        <v>0</v>
      </c>
      <c r="U79">
        <v>280.98</v>
      </c>
      <c r="V79">
        <v>5.09</v>
      </c>
      <c r="W79">
        <v>10.842538641686183</v>
      </c>
      <c r="X79">
        <v>36.31</v>
      </c>
      <c r="Y79">
        <v>0</v>
      </c>
      <c r="Z79">
        <v>4.7879000000000005</v>
      </c>
      <c r="AA79">
        <v>10.316870604782</v>
      </c>
      <c r="AB79">
        <v>9.672834208552139</v>
      </c>
      <c r="AC79">
        <v>7.1135809643474159</v>
      </c>
      <c r="AD79">
        <v>9.2167259651778952</v>
      </c>
      <c r="AE79">
        <v>12.099333838001515</v>
      </c>
      <c r="AF79">
        <v>0</v>
      </c>
      <c r="AG79">
        <v>0</v>
      </c>
      <c r="AH79">
        <v>34.356325659978879</v>
      </c>
      <c r="AI79">
        <v>1.5568177533385705</v>
      </c>
      <c r="AJ79">
        <v>0</v>
      </c>
      <c r="AK79">
        <v>12.704055161544524</v>
      </c>
      <c r="AL79">
        <v>19.430379518072293</v>
      </c>
      <c r="AM79">
        <v>3.8711657914478628</v>
      </c>
      <c r="AN79">
        <v>0</v>
      </c>
      <c r="AO79">
        <v>0</v>
      </c>
      <c r="AP79">
        <v>1.5671800000000005</v>
      </c>
      <c r="AQ79">
        <v>0</v>
      </c>
      <c r="AR79">
        <v>0.40637681159420291</v>
      </c>
      <c r="AS79">
        <v>1.117662801070473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760.89974753307354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79.11</v>
      </c>
      <c r="L80">
        <v>58.69</v>
      </c>
      <c r="M80">
        <v>0</v>
      </c>
      <c r="N80">
        <v>29.069999999999997</v>
      </c>
      <c r="O80">
        <v>48.82</v>
      </c>
      <c r="P80">
        <v>66.72</v>
      </c>
      <c r="Q80">
        <v>5.0325391216557289</v>
      </c>
      <c r="R80">
        <v>10.38</v>
      </c>
      <c r="S80">
        <v>6.4574606918238997</v>
      </c>
      <c r="T80">
        <v>0</v>
      </c>
      <c r="U80">
        <v>280.98</v>
      </c>
      <c r="V80">
        <v>5.09</v>
      </c>
      <c r="W80">
        <v>10.842538641686183</v>
      </c>
      <c r="X80">
        <v>36.31</v>
      </c>
      <c r="Y80">
        <v>0</v>
      </c>
      <c r="Z80">
        <v>4.7879000000000005</v>
      </c>
      <c r="AA80">
        <v>10.316870604782</v>
      </c>
      <c r="AB80">
        <v>9.672834208552139</v>
      </c>
      <c r="AC80">
        <v>7.1135809643474159</v>
      </c>
      <c r="AD80">
        <v>9.2167259651778952</v>
      </c>
      <c r="AE80">
        <v>12.099333838001515</v>
      </c>
      <c r="AF80">
        <v>0</v>
      </c>
      <c r="AG80">
        <v>0</v>
      </c>
      <c r="AH80">
        <v>34.356325659978879</v>
      </c>
      <c r="AI80">
        <v>8.1015475255302452</v>
      </c>
      <c r="AJ80">
        <v>0</v>
      </c>
      <c r="AK80">
        <v>12.704055161544524</v>
      </c>
      <c r="AL80">
        <v>6.5419759036144596</v>
      </c>
      <c r="AM80">
        <v>3.8711657914478628</v>
      </c>
      <c r="AN80">
        <v>0</v>
      </c>
      <c r="AO80">
        <v>0</v>
      </c>
      <c r="AP80">
        <v>1.5671800000000005</v>
      </c>
      <c r="AQ80">
        <v>0</v>
      </c>
      <c r="AR80">
        <v>0.40637681159420291</v>
      </c>
      <c r="AS80">
        <v>1.117662801070473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759.37607369080729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79.11</v>
      </c>
      <c r="L81">
        <v>49.050000000000004</v>
      </c>
      <c r="M81">
        <v>0</v>
      </c>
      <c r="N81">
        <v>29.069999999999997</v>
      </c>
      <c r="O81">
        <v>48.82</v>
      </c>
      <c r="P81">
        <v>66.72</v>
      </c>
      <c r="Q81">
        <v>5.0325391216557289</v>
      </c>
      <c r="R81">
        <v>10.38</v>
      </c>
      <c r="S81">
        <v>6.4574606918238997</v>
      </c>
      <c r="T81">
        <v>0</v>
      </c>
      <c r="U81">
        <v>280.98</v>
      </c>
      <c r="V81">
        <v>5.09</v>
      </c>
      <c r="W81">
        <v>10.842538641686183</v>
      </c>
      <c r="X81">
        <v>36.31</v>
      </c>
      <c r="Y81">
        <v>0</v>
      </c>
      <c r="Z81">
        <v>4.7879000000000005</v>
      </c>
      <c r="AA81">
        <v>10.316870604782</v>
      </c>
      <c r="AB81">
        <v>9.672834208552139</v>
      </c>
      <c r="AC81">
        <v>7.1135809643474159</v>
      </c>
      <c r="AD81">
        <v>9.2167259651778952</v>
      </c>
      <c r="AE81">
        <v>12.099333838001515</v>
      </c>
      <c r="AF81">
        <v>0</v>
      </c>
      <c r="AG81">
        <v>0</v>
      </c>
      <c r="AH81">
        <v>34.356325659978879</v>
      </c>
      <c r="AI81">
        <v>8.1015475255302452</v>
      </c>
      <c r="AJ81">
        <v>0</v>
      </c>
      <c r="AK81">
        <v>12.704055161544524</v>
      </c>
      <c r="AL81">
        <v>3.12877108433735</v>
      </c>
      <c r="AM81">
        <v>3.8711657914478628</v>
      </c>
      <c r="AN81">
        <v>0</v>
      </c>
      <c r="AO81">
        <v>0</v>
      </c>
      <c r="AP81">
        <v>1.5671800000000005</v>
      </c>
      <c r="AQ81">
        <v>0</v>
      </c>
      <c r="AR81">
        <v>0.40637681159420291</v>
      </c>
      <c r="AS81">
        <v>1.117662801070473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746.32286887153032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79.11</v>
      </c>
      <c r="L82">
        <v>53.87</v>
      </c>
      <c r="M82">
        <v>0</v>
      </c>
      <c r="N82">
        <v>29.069999999999997</v>
      </c>
      <c r="O82">
        <v>48.82</v>
      </c>
      <c r="P82">
        <v>66.72</v>
      </c>
      <c r="Q82">
        <v>5.0325391216557289</v>
      </c>
      <c r="R82">
        <v>10.38</v>
      </c>
      <c r="S82">
        <v>6.4574606918238997</v>
      </c>
      <c r="T82">
        <v>0</v>
      </c>
      <c r="U82">
        <v>280.98</v>
      </c>
      <c r="V82">
        <v>5.09</v>
      </c>
      <c r="W82">
        <v>10.842538641686183</v>
      </c>
      <c r="X82">
        <v>36.31</v>
      </c>
      <c r="Y82">
        <v>0</v>
      </c>
      <c r="Z82">
        <v>0.26923999999999998</v>
      </c>
      <c r="AA82">
        <v>6.8779137365213332</v>
      </c>
      <c r="AB82">
        <v>6.449402850712679</v>
      </c>
      <c r="AC82">
        <v>4.7390010994188776</v>
      </c>
      <c r="AD82">
        <v>6.7277781983345948</v>
      </c>
      <c r="AE82">
        <v>12.099333838001515</v>
      </c>
      <c r="AF82">
        <v>0</v>
      </c>
      <c r="AG82">
        <v>0</v>
      </c>
      <c r="AH82">
        <v>25.732953959873285</v>
      </c>
      <c r="AI82">
        <v>8.1015475255302452</v>
      </c>
      <c r="AJ82">
        <v>0</v>
      </c>
      <c r="AK82">
        <v>12.704055161544524</v>
      </c>
      <c r="AL82">
        <v>0.57140705679862314</v>
      </c>
      <c r="AM82">
        <v>1.9584441110277573</v>
      </c>
      <c r="AN82">
        <v>0</v>
      </c>
      <c r="AO82">
        <v>0</v>
      </c>
      <c r="AP82">
        <v>1.5671800000000005</v>
      </c>
      <c r="AQ82">
        <v>0</v>
      </c>
      <c r="AR82">
        <v>0.40637681159420291</v>
      </c>
      <c r="AS82">
        <v>1.117662801070473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722.00483560559371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79.11</v>
      </c>
      <c r="L83">
        <v>58.69</v>
      </c>
      <c r="M83">
        <v>0</v>
      </c>
      <c r="N83">
        <v>29.069999999999997</v>
      </c>
      <c r="O83">
        <v>48.82</v>
      </c>
      <c r="P83">
        <v>66.72</v>
      </c>
      <c r="Q83">
        <v>5.0325391216557289</v>
      </c>
      <c r="R83">
        <v>10.38</v>
      </c>
      <c r="S83">
        <v>6.4574606918238997</v>
      </c>
      <c r="T83">
        <v>0</v>
      </c>
      <c r="U83">
        <v>280.98</v>
      </c>
      <c r="V83">
        <v>5.09</v>
      </c>
      <c r="W83">
        <v>10.842538641686183</v>
      </c>
      <c r="X83">
        <v>36.31</v>
      </c>
      <c r="Y83">
        <v>0</v>
      </c>
      <c r="Z83">
        <v>0</v>
      </c>
      <c r="AA83">
        <v>6.8779137365213332</v>
      </c>
      <c r="AB83">
        <v>3.1980300075018762</v>
      </c>
      <c r="AC83">
        <v>2.3695005497094388</v>
      </c>
      <c r="AD83">
        <v>4.4623277819833458</v>
      </c>
      <c r="AE83">
        <v>8.0687623012869043</v>
      </c>
      <c r="AF83">
        <v>0</v>
      </c>
      <c r="AG83">
        <v>0</v>
      </c>
      <c r="AH83">
        <v>19.705483843717001</v>
      </c>
      <c r="AI83">
        <v>8.1015475255302452</v>
      </c>
      <c r="AJ83">
        <v>0</v>
      </c>
      <c r="AK83">
        <v>12.704055161544524</v>
      </c>
      <c r="AL83">
        <v>0.57140705679862314</v>
      </c>
      <c r="AM83">
        <v>1.9584441110277573</v>
      </c>
      <c r="AN83">
        <v>0</v>
      </c>
      <c r="AO83">
        <v>0</v>
      </c>
      <c r="AP83">
        <v>1.5671800000000005</v>
      </c>
      <c r="AQ83">
        <v>0</v>
      </c>
      <c r="AR83">
        <v>0.40637681159420291</v>
      </c>
      <c r="AS83">
        <v>1.117662801070473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708.61123014345151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79.11</v>
      </c>
      <c r="L84">
        <v>63.51</v>
      </c>
      <c r="M84">
        <v>0</v>
      </c>
      <c r="N84">
        <v>29.069999999999997</v>
      </c>
      <c r="O84">
        <v>48.82</v>
      </c>
      <c r="P84">
        <v>66.72</v>
      </c>
      <c r="Q84">
        <v>5.0325391216557289</v>
      </c>
      <c r="R84">
        <v>10.38</v>
      </c>
      <c r="S84">
        <v>6.4574606918238997</v>
      </c>
      <c r="T84">
        <v>0</v>
      </c>
      <c r="U84">
        <v>280.98</v>
      </c>
      <c r="V84">
        <v>5.09</v>
      </c>
      <c r="W84">
        <v>10.842538641686183</v>
      </c>
      <c r="X84">
        <v>36.31</v>
      </c>
      <c r="Y84">
        <v>0</v>
      </c>
      <c r="Z84">
        <v>0</v>
      </c>
      <c r="AA84">
        <v>2.9411462728551343</v>
      </c>
      <c r="AB84">
        <v>0.58677119279819967</v>
      </c>
      <c r="AC84">
        <v>2.3695005497094388</v>
      </c>
      <c r="AD84">
        <v>2.2298940196820589</v>
      </c>
      <c r="AE84">
        <v>8.0687623012869043</v>
      </c>
      <c r="AF84">
        <v>0</v>
      </c>
      <c r="AG84">
        <v>0</v>
      </c>
      <c r="AH84">
        <v>15.069945300950369</v>
      </c>
      <c r="AI84">
        <v>8.1015475255302452</v>
      </c>
      <c r="AJ84">
        <v>0</v>
      </c>
      <c r="AK84">
        <v>12.704055161544524</v>
      </c>
      <c r="AL84">
        <v>0.57140705679862314</v>
      </c>
      <c r="AM84">
        <v>1.9584441110277573</v>
      </c>
      <c r="AN84">
        <v>0</v>
      </c>
      <c r="AO84">
        <v>0</v>
      </c>
      <c r="AP84">
        <v>1.5671800000000005</v>
      </c>
      <c r="AQ84">
        <v>0</v>
      </c>
      <c r="AR84">
        <v>0.40637681159420291</v>
      </c>
      <c r="AS84">
        <v>1.117662801070473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700.01523156001383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79.11</v>
      </c>
      <c r="L85">
        <v>58.69</v>
      </c>
      <c r="M85">
        <v>0</v>
      </c>
      <c r="N85">
        <v>29.069999999999997</v>
      </c>
      <c r="O85">
        <v>48.82</v>
      </c>
      <c r="P85">
        <v>66.72</v>
      </c>
      <c r="Q85">
        <v>5.0325391216557289</v>
      </c>
      <c r="R85">
        <v>10.38</v>
      </c>
      <c r="S85">
        <v>6.4574606918238997</v>
      </c>
      <c r="T85">
        <v>0</v>
      </c>
      <c r="U85">
        <v>280.98</v>
      </c>
      <c r="V85">
        <v>5.09</v>
      </c>
      <c r="W85">
        <v>10.842538641686183</v>
      </c>
      <c r="X85">
        <v>36.31</v>
      </c>
      <c r="Y85">
        <v>0</v>
      </c>
      <c r="Z85">
        <v>0</v>
      </c>
      <c r="AA85">
        <v>2.9411462728551343</v>
      </c>
      <c r="AB85">
        <v>0.58677119279819967</v>
      </c>
      <c r="AC85">
        <v>2.3695005497094388</v>
      </c>
      <c r="AD85">
        <v>2.2298940196820589</v>
      </c>
      <c r="AE85">
        <v>8.0687623012869043</v>
      </c>
      <c r="AF85">
        <v>0</v>
      </c>
      <c r="AG85">
        <v>0</v>
      </c>
      <c r="AH85">
        <v>9.7384409714889131</v>
      </c>
      <c r="AI85">
        <v>8.1015475255302452</v>
      </c>
      <c r="AJ85">
        <v>0</v>
      </c>
      <c r="AK85">
        <v>12.704055161544524</v>
      </c>
      <c r="AL85">
        <v>0.57140705679862314</v>
      </c>
      <c r="AM85">
        <v>1.9584441110277573</v>
      </c>
      <c r="AN85">
        <v>0</v>
      </c>
      <c r="AO85">
        <v>0</v>
      </c>
      <c r="AP85">
        <v>1.8796000000000006</v>
      </c>
      <c r="AQ85">
        <v>0</v>
      </c>
      <c r="AR85">
        <v>0.81021376811594192</v>
      </c>
      <c r="AS85">
        <v>1.117662801070473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690.57998418707382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79.11</v>
      </c>
      <c r="L86">
        <v>53.87</v>
      </c>
      <c r="M86">
        <v>0</v>
      </c>
      <c r="N86">
        <v>29.069999999999997</v>
      </c>
      <c r="O86">
        <v>48.82</v>
      </c>
      <c r="P86">
        <v>66.72</v>
      </c>
      <c r="Q86">
        <v>5.0325391216557289</v>
      </c>
      <c r="R86">
        <v>10.38</v>
      </c>
      <c r="S86">
        <v>6.4574606918238997</v>
      </c>
      <c r="T86">
        <v>0</v>
      </c>
      <c r="U86">
        <v>280.98</v>
      </c>
      <c r="V86">
        <v>5.09</v>
      </c>
      <c r="W86">
        <v>10.842538641686183</v>
      </c>
      <c r="X86">
        <v>36.31</v>
      </c>
      <c r="Y86">
        <v>0</v>
      </c>
      <c r="Z86">
        <v>0</v>
      </c>
      <c r="AA86">
        <v>0</v>
      </c>
      <c r="AB86">
        <v>0.58677119279819967</v>
      </c>
      <c r="AC86">
        <v>2.3695005497094388</v>
      </c>
      <c r="AD86">
        <v>2.2298940196820589</v>
      </c>
      <c r="AE86">
        <v>8.0687623012869043</v>
      </c>
      <c r="AF86">
        <v>0</v>
      </c>
      <c r="AG86">
        <v>0</v>
      </c>
      <c r="AH86">
        <v>9.7384409714889131</v>
      </c>
      <c r="AI86">
        <v>1.2469780047132759</v>
      </c>
      <c r="AJ86">
        <v>0</v>
      </c>
      <c r="AK86">
        <v>12.704055161544524</v>
      </c>
      <c r="AL86">
        <v>0.57140705679862314</v>
      </c>
      <c r="AM86">
        <v>1.9584441110277573</v>
      </c>
      <c r="AN86">
        <v>0</v>
      </c>
      <c r="AO86">
        <v>0</v>
      </c>
      <c r="AP86">
        <v>1.8796000000000006</v>
      </c>
      <c r="AQ86">
        <v>0</v>
      </c>
      <c r="AR86">
        <v>9.593032608695653</v>
      </c>
      <c r="AS86">
        <v>1.117662801070473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684.74708723398157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79.11</v>
      </c>
      <c r="L87">
        <v>49.050000000000004</v>
      </c>
      <c r="M87">
        <v>0</v>
      </c>
      <c r="N87">
        <v>29.069999999999997</v>
      </c>
      <c r="O87">
        <v>48.82</v>
      </c>
      <c r="P87">
        <v>66.72</v>
      </c>
      <c r="Q87">
        <v>5.0325391216557289</v>
      </c>
      <c r="R87">
        <v>10.38</v>
      </c>
      <c r="S87">
        <v>6.4574606918238997</v>
      </c>
      <c r="T87">
        <v>0</v>
      </c>
      <c r="U87">
        <v>280.98</v>
      </c>
      <c r="V87">
        <v>5.09</v>
      </c>
      <c r="W87">
        <v>10.842538641686183</v>
      </c>
      <c r="X87">
        <v>36.31</v>
      </c>
      <c r="Y87">
        <v>0</v>
      </c>
      <c r="Z87">
        <v>0</v>
      </c>
      <c r="AA87">
        <v>0</v>
      </c>
      <c r="AB87">
        <v>0.58677119279819967</v>
      </c>
      <c r="AC87">
        <v>2.3695005497094388</v>
      </c>
      <c r="AD87">
        <v>2.2298940196820589</v>
      </c>
      <c r="AE87">
        <v>8.0687623012869043</v>
      </c>
      <c r="AF87">
        <v>0</v>
      </c>
      <c r="AG87">
        <v>0</v>
      </c>
      <c r="AH87">
        <v>9.7384409714889131</v>
      </c>
      <c r="AI87">
        <v>0.62475883739198756</v>
      </c>
      <c r="AJ87">
        <v>0</v>
      </c>
      <c r="AK87">
        <v>12.704055161544524</v>
      </c>
      <c r="AL87">
        <v>0.57140705679862314</v>
      </c>
      <c r="AM87">
        <v>1.9279624906226558</v>
      </c>
      <c r="AN87">
        <v>0</v>
      </c>
      <c r="AO87">
        <v>0</v>
      </c>
      <c r="AP87">
        <v>1.8796000000000006</v>
      </c>
      <c r="AQ87">
        <v>0</v>
      </c>
      <c r="AR87">
        <v>9.593032608695653</v>
      </c>
      <c r="AS87">
        <v>1.117662801070473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679.27438644625522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79.11</v>
      </c>
      <c r="L88">
        <v>49.050000000000004</v>
      </c>
      <c r="M88">
        <v>0</v>
      </c>
      <c r="N88">
        <v>29.069999999999997</v>
      </c>
      <c r="O88">
        <v>48.82</v>
      </c>
      <c r="P88">
        <v>66.72</v>
      </c>
      <c r="Q88">
        <v>5.0325391216557289</v>
      </c>
      <c r="R88">
        <v>10.38</v>
      </c>
      <c r="S88">
        <v>6.4574606918238997</v>
      </c>
      <c r="T88">
        <v>0</v>
      </c>
      <c r="U88">
        <v>280.98</v>
      </c>
      <c r="V88">
        <v>5.09</v>
      </c>
      <c r="W88">
        <v>10.842538641686183</v>
      </c>
      <c r="X88">
        <v>36.31</v>
      </c>
      <c r="Y88">
        <v>0</v>
      </c>
      <c r="Z88">
        <v>0</v>
      </c>
      <c r="AA88">
        <v>0</v>
      </c>
      <c r="AB88">
        <v>0.58677119279819967</v>
      </c>
      <c r="AC88">
        <v>2.3695005497094388</v>
      </c>
      <c r="AD88">
        <v>2.2298940196820589</v>
      </c>
      <c r="AE88">
        <v>8.0687623012869043</v>
      </c>
      <c r="AF88">
        <v>0</v>
      </c>
      <c r="AG88">
        <v>0</v>
      </c>
      <c r="AH88">
        <v>9.7384409714889131</v>
      </c>
      <c r="AI88">
        <v>0</v>
      </c>
      <c r="AJ88">
        <v>0</v>
      </c>
      <c r="AK88">
        <v>12.704055161544524</v>
      </c>
      <c r="AL88">
        <v>0.57140705679862314</v>
      </c>
      <c r="AM88">
        <v>0.65281470367591909</v>
      </c>
      <c r="AN88">
        <v>0</v>
      </c>
      <c r="AO88">
        <v>0</v>
      </c>
      <c r="AP88">
        <v>1.8796000000000006</v>
      </c>
      <c r="AQ88">
        <v>0</v>
      </c>
      <c r="AR88">
        <v>0.81021376811594192</v>
      </c>
      <c r="AS88">
        <v>1.117662801070473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668.59166098133676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79.11</v>
      </c>
      <c r="L89">
        <v>53.87</v>
      </c>
      <c r="M89">
        <v>0</v>
      </c>
      <c r="N89">
        <v>29.069999999999997</v>
      </c>
      <c r="O89">
        <v>48.82</v>
      </c>
      <c r="P89">
        <v>66.72</v>
      </c>
      <c r="Q89">
        <v>5.0325391216557289</v>
      </c>
      <c r="R89">
        <v>10.38</v>
      </c>
      <c r="S89">
        <v>6.4574606918238997</v>
      </c>
      <c r="T89">
        <v>0</v>
      </c>
      <c r="U89">
        <v>279.99</v>
      </c>
      <c r="V89">
        <v>5.09</v>
      </c>
      <c r="W89">
        <v>10.842538641686183</v>
      </c>
      <c r="X89">
        <v>36.31</v>
      </c>
      <c r="Y89">
        <v>0</v>
      </c>
      <c r="Z89">
        <v>0</v>
      </c>
      <c r="AA89">
        <v>0</v>
      </c>
      <c r="AB89">
        <v>0.58677119279819967</v>
      </c>
      <c r="AC89">
        <v>0</v>
      </c>
      <c r="AD89">
        <v>2.2298940196820589</v>
      </c>
      <c r="AE89">
        <v>8.0687623012869043</v>
      </c>
      <c r="AF89">
        <v>0</v>
      </c>
      <c r="AG89">
        <v>0</v>
      </c>
      <c r="AH89">
        <v>9.7384409714889131</v>
      </c>
      <c r="AI89">
        <v>0</v>
      </c>
      <c r="AJ89">
        <v>0</v>
      </c>
      <c r="AK89">
        <v>12.704055161544524</v>
      </c>
      <c r="AL89">
        <v>0.57140705679862314</v>
      </c>
      <c r="AM89">
        <v>0</v>
      </c>
      <c r="AN89">
        <v>0</v>
      </c>
      <c r="AO89">
        <v>0</v>
      </c>
      <c r="AP89">
        <v>1.8796000000000006</v>
      </c>
      <c r="AQ89">
        <v>0</v>
      </c>
      <c r="AR89">
        <v>0.40637681159420291</v>
      </c>
      <c r="AS89">
        <v>1.117662801070473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668.99550877142963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79.11</v>
      </c>
      <c r="L90">
        <v>49.050000000000004</v>
      </c>
      <c r="M90">
        <v>0</v>
      </c>
      <c r="N90">
        <v>29.069999999999997</v>
      </c>
      <c r="O90">
        <v>48.82</v>
      </c>
      <c r="P90">
        <v>66.72</v>
      </c>
      <c r="Q90">
        <v>5.0325391216557289</v>
      </c>
      <c r="R90">
        <v>10.38</v>
      </c>
      <c r="S90">
        <v>6.4574606918238997</v>
      </c>
      <c r="T90">
        <v>0</v>
      </c>
      <c r="U90">
        <v>279.99</v>
      </c>
      <c r="V90">
        <v>5.09</v>
      </c>
      <c r="W90">
        <v>10.842538641686183</v>
      </c>
      <c r="X90">
        <v>36.31</v>
      </c>
      <c r="Y90">
        <v>0</v>
      </c>
      <c r="Z90">
        <v>0</v>
      </c>
      <c r="AA90">
        <v>0</v>
      </c>
      <c r="AB90">
        <v>0.58677119279819967</v>
      </c>
      <c r="AC90">
        <v>0</v>
      </c>
      <c r="AD90">
        <v>2.2298940196820589</v>
      </c>
      <c r="AE90">
        <v>8.0687623012869043</v>
      </c>
      <c r="AF90">
        <v>0</v>
      </c>
      <c r="AG90">
        <v>0</v>
      </c>
      <c r="AH90">
        <v>9.7384409714889131</v>
      </c>
      <c r="AI90">
        <v>0</v>
      </c>
      <c r="AJ90">
        <v>0</v>
      </c>
      <c r="AK90">
        <v>12.704055161544524</v>
      </c>
      <c r="AL90">
        <v>0.57140705679862314</v>
      </c>
      <c r="AM90">
        <v>0</v>
      </c>
      <c r="AN90">
        <v>0</v>
      </c>
      <c r="AO90">
        <v>0</v>
      </c>
      <c r="AP90">
        <v>1.8796000000000006</v>
      </c>
      <c r="AQ90">
        <v>0</v>
      </c>
      <c r="AR90">
        <v>0.40637681159420291</v>
      </c>
      <c r="AS90">
        <v>1.117662801070473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664.17550877142969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79.11</v>
      </c>
      <c r="L91">
        <v>55.43</v>
      </c>
      <c r="M91">
        <v>0</v>
      </c>
      <c r="N91">
        <v>29.069999999999997</v>
      </c>
      <c r="O91">
        <v>48.82</v>
      </c>
      <c r="P91">
        <v>66.72</v>
      </c>
      <c r="Q91">
        <v>5.0325391216557289</v>
      </c>
      <c r="R91">
        <v>10.38</v>
      </c>
      <c r="S91">
        <v>6.4574606918238997</v>
      </c>
      <c r="T91">
        <v>0</v>
      </c>
      <c r="U91">
        <v>279.99</v>
      </c>
      <c r="V91">
        <v>5.09</v>
      </c>
      <c r="W91">
        <v>10.842538641686183</v>
      </c>
      <c r="X91">
        <v>36.31</v>
      </c>
      <c r="Y91">
        <v>0</v>
      </c>
      <c r="Z91">
        <v>0</v>
      </c>
      <c r="AA91">
        <v>0</v>
      </c>
      <c r="AB91">
        <v>0.58677119279819967</v>
      </c>
      <c r="AC91">
        <v>0</v>
      </c>
      <c r="AD91">
        <v>2.2298940196820589</v>
      </c>
      <c r="AE91">
        <v>8.0687623012869043</v>
      </c>
      <c r="AF91">
        <v>0</v>
      </c>
      <c r="AG91">
        <v>0</v>
      </c>
      <c r="AH91">
        <v>9.7384409714889131</v>
      </c>
      <c r="AI91">
        <v>0</v>
      </c>
      <c r="AJ91">
        <v>0</v>
      </c>
      <c r="AK91">
        <v>12.704055161544524</v>
      </c>
      <c r="AL91">
        <v>0.57140705679862314</v>
      </c>
      <c r="AM91">
        <v>0</v>
      </c>
      <c r="AN91">
        <v>0</v>
      </c>
      <c r="AO91">
        <v>0</v>
      </c>
      <c r="AP91">
        <v>1.8796000000000006</v>
      </c>
      <c r="AQ91">
        <v>0</v>
      </c>
      <c r="AR91">
        <v>0.40637681159420291</v>
      </c>
      <c r="AS91">
        <v>1.117662801070473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670.55550877142957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79.11</v>
      </c>
      <c r="L92">
        <v>55.79</v>
      </c>
      <c r="M92">
        <v>0</v>
      </c>
      <c r="N92">
        <v>29.069999999999997</v>
      </c>
      <c r="O92">
        <v>48.82</v>
      </c>
      <c r="P92">
        <v>66.72</v>
      </c>
      <c r="Q92">
        <v>5.0325391216557289</v>
      </c>
      <c r="R92">
        <v>10.38</v>
      </c>
      <c r="S92">
        <v>6.4574606918238997</v>
      </c>
      <c r="T92">
        <v>0</v>
      </c>
      <c r="U92">
        <v>279.99</v>
      </c>
      <c r="V92">
        <v>5.09</v>
      </c>
      <c r="W92">
        <v>10.842538641686183</v>
      </c>
      <c r="X92">
        <v>36.31</v>
      </c>
      <c r="Y92">
        <v>0</v>
      </c>
      <c r="Z92">
        <v>0</v>
      </c>
      <c r="AA92">
        <v>0</v>
      </c>
      <c r="AB92">
        <v>0.58677119279819967</v>
      </c>
      <c r="AC92">
        <v>0</v>
      </c>
      <c r="AD92">
        <v>2.2298940196820589</v>
      </c>
      <c r="AE92">
        <v>8.0687623012869043</v>
      </c>
      <c r="AF92">
        <v>0</v>
      </c>
      <c r="AG92">
        <v>0</v>
      </c>
      <c r="AH92">
        <v>5.7252076029567043</v>
      </c>
      <c r="AI92">
        <v>0</v>
      </c>
      <c r="AJ92">
        <v>0</v>
      </c>
      <c r="AK92">
        <v>12.704055161544524</v>
      </c>
      <c r="AL92">
        <v>0.57140705679862314</v>
      </c>
      <c r="AM92">
        <v>0</v>
      </c>
      <c r="AN92">
        <v>0</v>
      </c>
      <c r="AO92">
        <v>0</v>
      </c>
      <c r="AP92">
        <v>1.8796000000000006</v>
      </c>
      <c r="AQ92">
        <v>0</v>
      </c>
      <c r="AR92">
        <v>0.40637681159420291</v>
      </c>
      <c r="AS92">
        <v>1.117662801070473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666.90227540289754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79.11</v>
      </c>
      <c r="L93">
        <v>55.79</v>
      </c>
      <c r="M93">
        <v>0</v>
      </c>
      <c r="N93">
        <v>29.069999999999997</v>
      </c>
      <c r="O93">
        <v>48.82</v>
      </c>
      <c r="P93">
        <v>66.72</v>
      </c>
      <c r="Q93">
        <v>5.0325391216557289</v>
      </c>
      <c r="R93">
        <v>10.38</v>
      </c>
      <c r="S93">
        <v>6.4574606918238997</v>
      </c>
      <c r="T93">
        <v>0</v>
      </c>
      <c r="U93">
        <v>279.99</v>
      </c>
      <c r="V93">
        <v>5.09</v>
      </c>
      <c r="W93">
        <v>10.842538641686183</v>
      </c>
      <c r="X93">
        <v>36.31</v>
      </c>
      <c r="Y93">
        <v>0</v>
      </c>
      <c r="Z93">
        <v>0</v>
      </c>
      <c r="AA93">
        <v>0</v>
      </c>
      <c r="AB93">
        <v>0.58677119279819967</v>
      </c>
      <c r="AC93">
        <v>0</v>
      </c>
      <c r="AD93">
        <v>2.2298940196820589</v>
      </c>
      <c r="AE93">
        <v>8.0687623012869043</v>
      </c>
      <c r="AF93">
        <v>0</v>
      </c>
      <c r="AG93">
        <v>0</v>
      </c>
      <c r="AH93">
        <v>5.7252076029567043</v>
      </c>
      <c r="AI93">
        <v>0</v>
      </c>
      <c r="AJ93">
        <v>0</v>
      </c>
      <c r="AK93">
        <v>12.704055161544524</v>
      </c>
      <c r="AL93">
        <v>0.57140705679862314</v>
      </c>
      <c r="AM93">
        <v>0</v>
      </c>
      <c r="AN93">
        <v>0</v>
      </c>
      <c r="AO93">
        <v>0</v>
      </c>
      <c r="AP93">
        <v>2.0396200000000002</v>
      </c>
      <c r="AQ93">
        <v>0</v>
      </c>
      <c r="AR93">
        <v>9.593032608695653</v>
      </c>
      <c r="AS93">
        <v>4.6103590544157003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679.74164745334429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79.11</v>
      </c>
      <c r="L94">
        <v>55.79</v>
      </c>
      <c r="M94">
        <v>0</v>
      </c>
      <c r="N94">
        <v>29.069999999999997</v>
      </c>
      <c r="O94">
        <v>48.82</v>
      </c>
      <c r="P94">
        <v>66.72</v>
      </c>
      <c r="Q94">
        <v>5.0325391216557289</v>
      </c>
      <c r="R94">
        <v>10.38</v>
      </c>
      <c r="S94">
        <v>6.4574606918238997</v>
      </c>
      <c r="T94">
        <v>0</v>
      </c>
      <c r="U94">
        <v>279.99</v>
      </c>
      <c r="V94">
        <v>5.09</v>
      </c>
      <c r="W94">
        <v>10.842538641686183</v>
      </c>
      <c r="X94">
        <v>36.31</v>
      </c>
      <c r="Y94">
        <v>0</v>
      </c>
      <c r="Z94">
        <v>0</v>
      </c>
      <c r="AA94">
        <v>0</v>
      </c>
      <c r="AB94">
        <v>0.58677119279819967</v>
      </c>
      <c r="AC94">
        <v>0</v>
      </c>
      <c r="AD94">
        <v>2.2298940196820589</v>
      </c>
      <c r="AE94">
        <v>8.0687623012869043</v>
      </c>
      <c r="AF94">
        <v>0</v>
      </c>
      <c r="AG94">
        <v>0</v>
      </c>
      <c r="AH94">
        <v>5.7252076029567043</v>
      </c>
      <c r="AI94">
        <v>0</v>
      </c>
      <c r="AJ94">
        <v>0</v>
      </c>
      <c r="AK94">
        <v>12.704055161544524</v>
      </c>
      <c r="AL94">
        <v>0.57140705679862314</v>
      </c>
      <c r="AM94">
        <v>0</v>
      </c>
      <c r="AN94">
        <v>0</v>
      </c>
      <c r="AO94">
        <v>0</v>
      </c>
      <c r="AP94">
        <v>2.0396200000000002</v>
      </c>
      <c r="AQ94">
        <v>0</v>
      </c>
      <c r="AR94">
        <v>9.593032608695653</v>
      </c>
      <c r="AS94">
        <v>4.6103590544157003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679.74164745334429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79.11</v>
      </c>
      <c r="L95">
        <v>55.79</v>
      </c>
      <c r="M95">
        <v>0</v>
      </c>
      <c r="N95">
        <v>29.069999999999997</v>
      </c>
      <c r="O95">
        <v>48.82</v>
      </c>
      <c r="P95">
        <v>66.72</v>
      </c>
      <c r="Q95">
        <v>5.0325391216557289</v>
      </c>
      <c r="R95">
        <v>10.38</v>
      </c>
      <c r="S95">
        <v>6.4574606918238997</v>
      </c>
      <c r="T95">
        <v>0</v>
      </c>
      <c r="U95">
        <v>279.99</v>
      </c>
      <c r="V95">
        <v>5.09</v>
      </c>
      <c r="W95">
        <v>10.842538641686183</v>
      </c>
      <c r="X95">
        <v>36.31</v>
      </c>
      <c r="Y95">
        <v>0</v>
      </c>
      <c r="Z95">
        <v>0</v>
      </c>
      <c r="AA95">
        <v>0</v>
      </c>
      <c r="AB95">
        <v>0.58677119279819967</v>
      </c>
      <c r="AC95">
        <v>0</v>
      </c>
      <c r="AD95">
        <v>2.2298940196820589</v>
      </c>
      <c r="AE95">
        <v>8.0687623012869043</v>
      </c>
      <c r="AF95">
        <v>0</v>
      </c>
      <c r="AG95">
        <v>0</v>
      </c>
      <c r="AH95">
        <v>5.702347412882788</v>
      </c>
      <c r="AI95">
        <v>0</v>
      </c>
      <c r="AJ95">
        <v>0</v>
      </c>
      <c r="AK95">
        <v>12.704055161544524</v>
      </c>
      <c r="AL95">
        <v>0.57140705679862314</v>
      </c>
      <c r="AM95">
        <v>0</v>
      </c>
      <c r="AN95">
        <v>0</v>
      </c>
      <c r="AO95">
        <v>0</v>
      </c>
      <c r="AP95">
        <v>2.0396200000000002</v>
      </c>
      <c r="AQ95">
        <v>0</v>
      </c>
      <c r="AR95">
        <v>1.3512028985507245</v>
      </c>
      <c r="AS95">
        <v>4.6103590544157003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671.47695755312532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79.11</v>
      </c>
      <c r="L96">
        <v>55.79</v>
      </c>
      <c r="M96">
        <v>0</v>
      </c>
      <c r="N96">
        <v>29.069999999999997</v>
      </c>
      <c r="O96">
        <v>48.82</v>
      </c>
      <c r="P96">
        <v>66.72</v>
      </c>
      <c r="Q96">
        <v>5.0325391216557289</v>
      </c>
      <c r="R96">
        <v>10.38</v>
      </c>
      <c r="S96">
        <v>6.4574606918238997</v>
      </c>
      <c r="T96">
        <v>0</v>
      </c>
      <c r="U96">
        <v>279.99</v>
      </c>
      <c r="V96">
        <v>5.09</v>
      </c>
      <c r="W96">
        <v>10.842538641686183</v>
      </c>
      <c r="X96">
        <v>36.31</v>
      </c>
      <c r="Y96">
        <v>0</v>
      </c>
      <c r="Z96">
        <v>0</v>
      </c>
      <c r="AA96">
        <v>0</v>
      </c>
      <c r="AB96">
        <v>0.58677119279819967</v>
      </c>
      <c r="AC96">
        <v>0</v>
      </c>
      <c r="AD96">
        <v>2.2298940196820589</v>
      </c>
      <c r="AE96">
        <v>8.0687623012869043</v>
      </c>
      <c r="AF96">
        <v>0</v>
      </c>
      <c r="AG96">
        <v>0</v>
      </c>
      <c r="AH96">
        <v>5.3315043294614561</v>
      </c>
      <c r="AI96">
        <v>0</v>
      </c>
      <c r="AJ96">
        <v>0</v>
      </c>
      <c r="AK96">
        <v>12.704055161544524</v>
      </c>
      <c r="AL96">
        <v>0.57140705679862314</v>
      </c>
      <c r="AM96">
        <v>0</v>
      </c>
      <c r="AN96">
        <v>0</v>
      </c>
      <c r="AO96">
        <v>0</v>
      </c>
      <c r="AP96">
        <v>2.0396200000000002</v>
      </c>
      <c r="AQ96">
        <v>0</v>
      </c>
      <c r="AR96">
        <v>0.81021376811594192</v>
      </c>
      <c r="AS96">
        <v>4.6103590544157003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670.56512533926923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79.11</v>
      </c>
      <c r="L97">
        <v>55.79</v>
      </c>
      <c r="M97">
        <v>0</v>
      </c>
      <c r="N97">
        <v>29.069999999999997</v>
      </c>
      <c r="O97">
        <v>48.82</v>
      </c>
      <c r="P97">
        <v>66.72</v>
      </c>
      <c r="Q97">
        <v>5.0325391216557289</v>
      </c>
      <c r="R97">
        <v>10.38</v>
      </c>
      <c r="S97">
        <v>6.4574606918238997</v>
      </c>
      <c r="T97">
        <v>0</v>
      </c>
      <c r="U97">
        <v>279.99</v>
      </c>
      <c r="V97">
        <v>5.09</v>
      </c>
      <c r="W97">
        <v>10.842538641686183</v>
      </c>
      <c r="X97">
        <v>36.31</v>
      </c>
      <c r="Y97">
        <v>0</v>
      </c>
      <c r="Z97">
        <v>0</v>
      </c>
      <c r="AA97">
        <v>0</v>
      </c>
      <c r="AB97">
        <v>0.58677119279819967</v>
      </c>
      <c r="AC97">
        <v>0</v>
      </c>
      <c r="AD97">
        <v>2.2298940196820589</v>
      </c>
      <c r="AE97">
        <v>8.0687623012869043</v>
      </c>
      <c r="AF97">
        <v>0</v>
      </c>
      <c r="AG97">
        <v>0</v>
      </c>
      <c r="AH97">
        <v>5.3315043294614561</v>
      </c>
      <c r="AI97">
        <v>0</v>
      </c>
      <c r="AJ97">
        <v>0</v>
      </c>
      <c r="AK97">
        <v>12.704055161544524</v>
      </c>
      <c r="AL97">
        <v>0.57140705679862314</v>
      </c>
      <c r="AM97">
        <v>0</v>
      </c>
      <c r="AN97">
        <v>0</v>
      </c>
      <c r="AO97">
        <v>0</v>
      </c>
      <c r="AP97">
        <v>1.5671800000000005</v>
      </c>
      <c r="AQ97">
        <v>0</v>
      </c>
      <c r="AR97">
        <v>0.81021376811594192</v>
      </c>
      <c r="AS97">
        <v>4.6103590544157003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670.09268533926922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79.11</v>
      </c>
      <c r="L98">
        <v>50.970000000000006</v>
      </c>
      <c r="M98">
        <v>0</v>
      </c>
      <c r="N98">
        <v>29.069999999999997</v>
      </c>
      <c r="O98">
        <v>48.82</v>
      </c>
      <c r="P98">
        <v>66.72</v>
      </c>
      <c r="Q98">
        <v>5.0325391216557289</v>
      </c>
      <c r="R98">
        <v>10.38</v>
      </c>
      <c r="S98">
        <v>6.4574606918238997</v>
      </c>
      <c r="T98">
        <v>0</v>
      </c>
      <c r="U98">
        <v>279.99</v>
      </c>
      <c r="V98">
        <v>5.09</v>
      </c>
      <c r="W98">
        <v>10.842538641686183</v>
      </c>
      <c r="X98">
        <v>36.31</v>
      </c>
      <c r="Y98">
        <v>0</v>
      </c>
      <c r="Z98">
        <v>0</v>
      </c>
      <c r="AA98">
        <v>0</v>
      </c>
      <c r="AB98">
        <v>0.58677119279819967</v>
      </c>
      <c r="AC98">
        <v>0</v>
      </c>
      <c r="AD98">
        <v>2.2298940196820589</v>
      </c>
      <c r="AE98">
        <v>8.0687623012869043</v>
      </c>
      <c r="AF98">
        <v>0</v>
      </c>
      <c r="AG98">
        <v>0</v>
      </c>
      <c r="AH98">
        <v>5.3315043294614561</v>
      </c>
      <c r="AI98">
        <v>0</v>
      </c>
      <c r="AJ98">
        <v>0</v>
      </c>
      <c r="AK98">
        <v>12.704055161544524</v>
      </c>
      <c r="AL98">
        <v>0.57140705679862314</v>
      </c>
      <c r="AM98">
        <v>0</v>
      </c>
      <c r="AN98">
        <v>0</v>
      </c>
      <c r="AO98">
        <v>0</v>
      </c>
      <c r="AP98">
        <v>1.5671800000000005</v>
      </c>
      <c r="AQ98">
        <v>0</v>
      </c>
      <c r="AR98">
        <v>0.81021376811594192</v>
      </c>
      <c r="AS98">
        <v>4.6103590544157003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665.27268533926929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1.2818884669665747</v>
      </c>
      <c r="L99">
        <f t="shared" si="2"/>
        <v>0.81238564944376002</v>
      </c>
      <c r="M99">
        <f t="shared" si="2"/>
        <v>0</v>
      </c>
      <c r="N99">
        <f t="shared" si="2"/>
        <v>0.61480652755613741</v>
      </c>
      <c r="O99">
        <f t="shared" si="2"/>
        <v>1.0480800000000008</v>
      </c>
      <c r="P99">
        <f t="shared" si="2"/>
        <v>1.4977675000000006</v>
      </c>
      <c r="Q99">
        <f t="shared" si="2"/>
        <v>8.8129977032986057E-2</v>
      </c>
      <c r="R99">
        <f t="shared" si="2"/>
        <v>0.18701999999999974</v>
      </c>
      <c r="S99">
        <f t="shared" si="2"/>
        <v>0.11521528105345898</v>
      </c>
      <c r="T99">
        <f t="shared" si="2"/>
        <v>0</v>
      </c>
      <c r="U99">
        <f t="shared" si="2"/>
        <v>6.6874002488313327</v>
      </c>
      <c r="V99">
        <f t="shared" si="2"/>
        <v>0.1022649999999998</v>
      </c>
      <c r="W99">
        <f t="shared" si="2"/>
        <v>0.21748163407010301</v>
      </c>
      <c r="X99">
        <f t="shared" si="2"/>
        <v>0.76095592731929818</v>
      </c>
      <c r="Y99">
        <f t="shared" si="2"/>
        <v>0</v>
      </c>
      <c r="Z99">
        <f t="shared" si="2"/>
        <v>1.8154650000000005E-2</v>
      </c>
      <c r="AA99">
        <f t="shared" si="2"/>
        <v>3.2877088021565866E-2</v>
      </c>
      <c r="AB99">
        <f t="shared" si="2"/>
        <v>4.6897878094523629E-2</v>
      </c>
      <c r="AC99">
        <f t="shared" si="2"/>
        <v>3.7334871603580962E-2</v>
      </c>
      <c r="AD99">
        <f t="shared" si="2"/>
        <v>6.50485228993187E-2</v>
      </c>
      <c r="AE99">
        <f t="shared" si="2"/>
        <v>0.19362743754731263</v>
      </c>
      <c r="AF99">
        <f t="shared" si="2"/>
        <v>0</v>
      </c>
      <c r="AG99">
        <f t="shared" si="2"/>
        <v>0</v>
      </c>
      <c r="AH99">
        <f t="shared" si="2"/>
        <v>0.28178168790918712</v>
      </c>
      <c r="AI99">
        <f t="shared" si="2"/>
        <v>2.6253839355852328E-2</v>
      </c>
      <c r="AJ99">
        <f t="shared" si="2"/>
        <v>0</v>
      </c>
      <c r="AK99">
        <f t="shared" si="2"/>
        <v>0.30489732387706864</v>
      </c>
      <c r="AL99">
        <f t="shared" si="2"/>
        <v>0.10460622009466461</v>
      </c>
      <c r="AM99">
        <f t="shared" si="2"/>
        <v>1.1765270442610656E-2</v>
      </c>
      <c r="AN99">
        <f t="shared" si="2"/>
        <v>0</v>
      </c>
      <c r="AO99">
        <f t="shared" si="2"/>
        <v>0</v>
      </c>
      <c r="AP99">
        <f t="shared" si="2"/>
        <v>4.6436280000000052E-2</v>
      </c>
      <c r="AQ99">
        <f t="shared" si="2"/>
        <v>0</v>
      </c>
      <c r="AR99">
        <f t="shared" si="2"/>
        <v>4.0590693840579721E-2</v>
      </c>
      <c r="AS99">
        <f t="shared" si="2"/>
        <v>3.7301995985726984E-2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14.660969971945644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2.48</v>
      </c>
      <c r="L3">
        <v>298.78000000000003</v>
      </c>
      <c r="M3">
        <v>27.21</v>
      </c>
      <c r="N3">
        <v>35.11999999999999</v>
      </c>
      <c r="O3">
        <v>0</v>
      </c>
      <c r="P3">
        <v>41.3</v>
      </c>
      <c r="Q3">
        <v>6.0830691569914181</v>
      </c>
      <c r="R3">
        <v>12.54</v>
      </c>
      <c r="S3">
        <v>7.8069300314465409</v>
      </c>
      <c r="T3">
        <v>0</v>
      </c>
      <c r="U3">
        <v>60.59</v>
      </c>
      <c r="V3">
        <v>6.15</v>
      </c>
      <c r="W3">
        <v>13.103067915690865</v>
      </c>
      <c r="X3">
        <v>43.85</v>
      </c>
      <c r="Y3">
        <v>0</v>
      </c>
      <c r="Z3">
        <v>0</v>
      </c>
      <c r="AA3">
        <v>0</v>
      </c>
      <c r="AB3">
        <v>0.59217554388597138</v>
      </c>
      <c r="AC3">
        <v>0</v>
      </c>
      <c r="AD3">
        <v>0.3896525359576079</v>
      </c>
      <c r="AE3">
        <v>9.7474496593489786</v>
      </c>
      <c r="AF3">
        <v>2.6230983772819472</v>
      </c>
      <c r="AG3">
        <v>12.314952</v>
      </c>
      <c r="AH3">
        <v>6.4397408658922917</v>
      </c>
      <c r="AI3">
        <v>0</v>
      </c>
      <c r="AJ3">
        <v>0</v>
      </c>
      <c r="AK3">
        <v>15.344985027580774</v>
      </c>
      <c r="AL3">
        <v>0</v>
      </c>
      <c r="AM3">
        <v>0</v>
      </c>
      <c r="AN3">
        <v>0</v>
      </c>
      <c r="AO3">
        <v>0</v>
      </c>
      <c r="AP3">
        <v>3.5220640000000007</v>
      </c>
      <c r="AQ3">
        <v>4.4152174603174599</v>
      </c>
      <c r="AR3">
        <v>0.65347010869565214</v>
      </c>
      <c r="AS3">
        <v>1.349895926256319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612.40576860934573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2.48</v>
      </c>
      <c r="L4">
        <v>289.14000000000004</v>
      </c>
      <c r="M4">
        <v>27.21</v>
      </c>
      <c r="N4">
        <v>35.11999999999999</v>
      </c>
      <c r="O4">
        <v>0</v>
      </c>
      <c r="P4">
        <v>41.3</v>
      </c>
      <c r="Q4">
        <v>6.0830691569914181</v>
      </c>
      <c r="R4">
        <v>12.54</v>
      </c>
      <c r="S4">
        <v>7.8069300314465409</v>
      </c>
      <c r="T4">
        <v>0</v>
      </c>
      <c r="U4">
        <v>60.71</v>
      </c>
      <c r="V4">
        <v>6.15</v>
      </c>
      <c r="W4">
        <v>13.103067915690865</v>
      </c>
      <c r="X4">
        <v>43.85</v>
      </c>
      <c r="Y4">
        <v>0</v>
      </c>
      <c r="Z4">
        <v>0</v>
      </c>
      <c r="AA4">
        <v>0</v>
      </c>
      <c r="AB4">
        <v>0.59217554388597138</v>
      </c>
      <c r="AC4">
        <v>0</v>
      </c>
      <c r="AD4">
        <v>0.3896525359576079</v>
      </c>
      <c r="AE4">
        <v>9.7474496593489786</v>
      </c>
      <c r="AF4">
        <v>2.6230983772819472</v>
      </c>
      <c r="AG4">
        <v>12.314952</v>
      </c>
      <c r="AH4">
        <v>6.4397408658922917</v>
      </c>
      <c r="AI4">
        <v>0</v>
      </c>
      <c r="AJ4">
        <v>0</v>
      </c>
      <c r="AK4">
        <v>15.344985027580774</v>
      </c>
      <c r="AL4">
        <v>0</v>
      </c>
      <c r="AM4">
        <v>0</v>
      </c>
      <c r="AN4">
        <v>0</v>
      </c>
      <c r="AO4">
        <v>0</v>
      </c>
      <c r="AP4">
        <v>3.5220640000000007</v>
      </c>
      <c r="AQ4">
        <v>4.4152174603174599</v>
      </c>
      <c r="AR4">
        <v>0.65347010869565214</v>
      </c>
      <c r="AS4">
        <v>1.349895926256319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602.88576860934563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2.48</v>
      </c>
      <c r="L5">
        <v>282.7484196420595</v>
      </c>
      <c r="M5">
        <v>27.21</v>
      </c>
      <c r="N5">
        <v>35.11999999999999</v>
      </c>
      <c r="O5">
        <v>0</v>
      </c>
      <c r="P5">
        <v>41.3</v>
      </c>
      <c r="Q5">
        <v>6.0830691569914181</v>
      </c>
      <c r="R5">
        <v>12.54</v>
      </c>
      <c r="S5">
        <v>7.8069300314465409</v>
      </c>
      <c r="T5">
        <v>0</v>
      </c>
      <c r="U5">
        <v>60.71</v>
      </c>
      <c r="V5">
        <v>6.15</v>
      </c>
      <c r="W5">
        <v>13.103067915690865</v>
      </c>
      <c r="X5">
        <v>43.85</v>
      </c>
      <c r="Y5">
        <v>0</v>
      </c>
      <c r="Z5">
        <v>0</v>
      </c>
      <c r="AA5">
        <v>0</v>
      </c>
      <c r="AB5">
        <v>0.59217554388597138</v>
      </c>
      <c r="AC5">
        <v>0</v>
      </c>
      <c r="AD5">
        <v>0.3896525359576079</v>
      </c>
      <c r="AE5">
        <v>9.7474496593489786</v>
      </c>
      <c r="AF5">
        <v>2.6230983772819472</v>
      </c>
      <c r="AG5">
        <v>12.314952</v>
      </c>
      <c r="AH5">
        <v>6.4397408658922917</v>
      </c>
      <c r="AI5">
        <v>0</v>
      </c>
      <c r="AJ5">
        <v>0</v>
      </c>
      <c r="AK5">
        <v>15.344985027580774</v>
      </c>
      <c r="AL5">
        <v>0</v>
      </c>
      <c r="AM5">
        <v>0</v>
      </c>
      <c r="AN5">
        <v>0</v>
      </c>
      <c r="AO5">
        <v>0</v>
      </c>
      <c r="AP5">
        <v>2.0831720000000002</v>
      </c>
      <c r="AQ5">
        <v>4.4152174603174599</v>
      </c>
      <c r="AR5">
        <v>0.65347010869565214</v>
      </c>
      <c r="AS5">
        <v>1.349895926256319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595.05529625140514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2.48</v>
      </c>
      <c r="L6">
        <v>260.22999999999996</v>
      </c>
      <c r="M6">
        <v>27.21</v>
      </c>
      <c r="N6">
        <v>35.11999999999999</v>
      </c>
      <c r="O6">
        <v>0</v>
      </c>
      <c r="P6">
        <v>41.3</v>
      </c>
      <c r="Q6">
        <v>6.0830691569914181</v>
      </c>
      <c r="R6">
        <v>12.54</v>
      </c>
      <c r="S6">
        <v>7.8069300314465409</v>
      </c>
      <c r="T6">
        <v>0</v>
      </c>
      <c r="U6">
        <v>60.71</v>
      </c>
      <c r="V6">
        <v>6.15</v>
      </c>
      <c r="W6">
        <v>13.103067915690865</v>
      </c>
      <c r="X6">
        <v>43.85</v>
      </c>
      <c r="Y6">
        <v>0</v>
      </c>
      <c r="Z6">
        <v>0</v>
      </c>
      <c r="AA6">
        <v>0</v>
      </c>
      <c r="AB6">
        <v>0.59217554388597138</v>
      </c>
      <c r="AC6">
        <v>0</v>
      </c>
      <c r="AD6">
        <v>0.3896525359576079</v>
      </c>
      <c r="AE6">
        <v>9.7474496593489786</v>
      </c>
      <c r="AF6">
        <v>2.6230983772819472</v>
      </c>
      <c r="AG6">
        <v>12.314952</v>
      </c>
      <c r="AH6">
        <v>6.4397408658922917</v>
      </c>
      <c r="AI6">
        <v>0</v>
      </c>
      <c r="AJ6">
        <v>0</v>
      </c>
      <c r="AK6">
        <v>15.344985027580774</v>
      </c>
      <c r="AL6">
        <v>0</v>
      </c>
      <c r="AM6">
        <v>0</v>
      </c>
      <c r="AN6">
        <v>0</v>
      </c>
      <c r="AO6">
        <v>0</v>
      </c>
      <c r="AP6">
        <v>2.0831720000000002</v>
      </c>
      <c r="AQ6">
        <v>4.4152174603174599</v>
      </c>
      <c r="AR6">
        <v>0.65347010869565214</v>
      </c>
      <c r="AS6">
        <v>1.349895926256319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572.53687660934554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2.48</v>
      </c>
      <c r="L7">
        <v>240.95000000000005</v>
      </c>
      <c r="M7">
        <v>27.21</v>
      </c>
      <c r="N7">
        <v>35.11999999999999</v>
      </c>
      <c r="O7">
        <v>0</v>
      </c>
      <c r="P7">
        <v>41.3</v>
      </c>
      <c r="Q7">
        <v>6.0830691569914181</v>
      </c>
      <c r="R7">
        <v>12.54</v>
      </c>
      <c r="S7">
        <v>7.8069300314465409</v>
      </c>
      <c r="T7">
        <v>0</v>
      </c>
      <c r="U7">
        <v>60.71</v>
      </c>
      <c r="V7">
        <v>6.15</v>
      </c>
      <c r="W7">
        <v>13.103067915690865</v>
      </c>
      <c r="X7">
        <v>43.85</v>
      </c>
      <c r="Y7">
        <v>0</v>
      </c>
      <c r="Z7">
        <v>0</v>
      </c>
      <c r="AA7">
        <v>0</v>
      </c>
      <c r="AB7">
        <v>0.59217554388597138</v>
      </c>
      <c r="AC7">
        <v>0</v>
      </c>
      <c r="AD7">
        <v>0.3896525359576079</v>
      </c>
      <c r="AE7">
        <v>9.7474496593489786</v>
      </c>
      <c r="AF7">
        <v>2.6230983772819472</v>
      </c>
      <c r="AG7">
        <v>12.314952</v>
      </c>
      <c r="AH7">
        <v>6.4397408658922917</v>
      </c>
      <c r="AI7">
        <v>0</v>
      </c>
      <c r="AJ7">
        <v>0</v>
      </c>
      <c r="AK7">
        <v>15.344985027580774</v>
      </c>
      <c r="AL7">
        <v>0</v>
      </c>
      <c r="AM7">
        <v>0</v>
      </c>
      <c r="AN7">
        <v>0</v>
      </c>
      <c r="AO7">
        <v>0</v>
      </c>
      <c r="AP7">
        <v>2.0831720000000002</v>
      </c>
      <c r="AQ7">
        <v>4.4152174603174599</v>
      </c>
      <c r="AR7">
        <v>0.65347010869565214</v>
      </c>
      <c r="AS7">
        <v>1.349895926256319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553.2568766093458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2.48</v>
      </c>
      <c r="L8">
        <v>221.67</v>
      </c>
      <c r="M8">
        <v>27.21</v>
      </c>
      <c r="N8">
        <v>35.11999999999999</v>
      </c>
      <c r="O8">
        <v>0</v>
      </c>
      <c r="P8">
        <v>41.3</v>
      </c>
      <c r="Q8">
        <v>6.0830691569914181</v>
      </c>
      <c r="R8">
        <v>12.54</v>
      </c>
      <c r="S8">
        <v>7.8069300314465409</v>
      </c>
      <c r="T8">
        <v>0</v>
      </c>
      <c r="U8">
        <v>60.71</v>
      </c>
      <c r="V8">
        <v>6.15</v>
      </c>
      <c r="W8">
        <v>13.103067915690865</v>
      </c>
      <c r="X8">
        <v>43.85</v>
      </c>
      <c r="Y8">
        <v>0</v>
      </c>
      <c r="Z8">
        <v>0</v>
      </c>
      <c r="AA8">
        <v>0</v>
      </c>
      <c r="AB8">
        <v>0.59217554388597138</v>
      </c>
      <c r="AC8">
        <v>0</v>
      </c>
      <c r="AD8">
        <v>0.3896525359576079</v>
      </c>
      <c r="AE8">
        <v>9.7474496593489786</v>
      </c>
      <c r="AF8">
        <v>2.6230983772819472</v>
      </c>
      <c r="AG8">
        <v>12.314952</v>
      </c>
      <c r="AH8">
        <v>6.4397408658922917</v>
      </c>
      <c r="AI8">
        <v>0</v>
      </c>
      <c r="AJ8">
        <v>0</v>
      </c>
      <c r="AK8">
        <v>15.344985027580774</v>
      </c>
      <c r="AL8">
        <v>0</v>
      </c>
      <c r="AM8">
        <v>0</v>
      </c>
      <c r="AN8">
        <v>0</v>
      </c>
      <c r="AO8">
        <v>0</v>
      </c>
      <c r="AP8">
        <v>2.0831720000000002</v>
      </c>
      <c r="AQ8">
        <v>4.4152174603174599</v>
      </c>
      <c r="AR8">
        <v>0.65347010869565214</v>
      </c>
      <c r="AS8">
        <v>1.349895926256319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533.97687660934571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2.48</v>
      </c>
      <c r="L9">
        <v>212.04</v>
      </c>
      <c r="M9">
        <v>27.21</v>
      </c>
      <c r="N9">
        <v>35.11999999999999</v>
      </c>
      <c r="O9">
        <v>0</v>
      </c>
      <c r="P9">
        <v>41.3</v>
      </c>
      <c r="Q9">
        <v>6.0830691569914181</v>
      </c>
      <c r="R9">
        <v>12.54</v>
      </c>
      <c r="S9">
        <v>7.8069300314465409</v>
      </c>
      <c r="T9">
        <v>0</v>
      </c>
      <c r="U9">
        <v>60.71</v>
      </c>
      <c r="V9">
        <v>6.15</v>
      </c>
      <c r="W9">
        <v>13.103067915690865</v>
      </c>
      <c r="X9">
        <v>43.85</v>
      </c>
      <c r="Y9">
        <v>0</v>
      </c>
      <c r="Z9">
        <v>0</v>
      </c>
      <c r="AA9">
        <v>0</v>
      </c>
      <c r="AB9">
        <v>0.59217554388597138</v>
      </c>
      <c r="AC9">
        <v>0</v>
      </c>
      <c r="AD9">
        <v>2.6938183194549583</v>
      </c>
      <c r="AE9">
        <v>9.7474496593489786</v>
      </c>
      <c r="AF9">
        <v>2.6230983772819472</v>
      </c>
      <c r="AG9">
        <v>12.314952</v>
      </c>
      <c r="AH9">
        <v>6.4397408658922917</v>
      </c>
      <c r="AI9">
        <v>0</v>
      </c>
      <c r="AJ9">
        <v>0</v>
      </c>
      <c r="AK9">
        <v>15.344985027580774</v>
      </c>
      <c r="AL9">
        <v>0</v>
      </c>
      <c r="AM9">
        <v>0</v>
      </c>
      <c r="AN9">
        <v>0</v>
      </c>
      <c r="AO9">
        <v>0</v>
      </c>
      <c r="AP9">
        <v>2.2703200000000008</v>
      </c>
      <c r="AQ9">
        <v>4.4152174603174599</v>
      </c>
      <c r="AR9">
        <v>0.65347010869565214</v>
      </c>
      <c r="AS9">
        <v>1.349895926256319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526.8381903928431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2.48</v>
      </c>
      <c r="L10">
        <v>205.29</v>
      </c>
      <c r="M10">
        <v>27.21</v>
      </c>
      <c r="N10">
        <v>35.11999999999999</v>
      </c>
      <c r="O10">
        <v>0</v>
      </c>
      <c r="P10">
        <v>41.3</v>
      </c>
      <c r="Q10">
        <v>6.0830691569914181</v>
      </c>
      <c r="R10">
        <v>12.54</v>
      </c>
      <c r="S10">
        <v>7.8069300314465409</v>
      </c>
      <c r="T10">
        <v>0</v>
      </c>
      <c r="U10">
        <v>60.71</v>
      </c>
      <c r="V10">
        <v>6.15</v>
      </c>
      <c r="W10">
        <v>13.103067915690865</v>
      </c>
      <c r="X10">
        <v>43.85</v>
      </c>
      <c r="Y10">
        <v>0</v>
      </c>
      <c r="Z10">
        <v>0</v>
      </c>
      <c r="AA10">
        <v>0</v>
      </c>
      <c r="AB10">
        <v>0.59217554388597138</v>
      </c>
      <c r="AC10">
        <v>0</v>
      </c>
      <c r="AD10">
        <v>2.6938183194549583</v>
      </c>
      <c r="AE10">
        <v>9.7474496593489786</v>
      </c>
      <c r="AF10">
        <v>2.6230983772819472</v>
      </c>
      <c r="AG10">
        <v>12.314952</v>
      </c>
      <c r="AH10">
        <v>6.4397408658922917</v>
      </c>
      <c r="AI10">
        <v>0</v>
      </c>
      <c r="AJ10">
        <v>0</v>
      </c>
      <c r="AK10">
        <v>15.344985027580774</v>
      </c>
      <c r="AL10">
        <v>0</v>
      </c>
      <c r="AM10">
        <v>0</v>
      </c>
      <c r="AN10">
        <v>0</v>
      </c>
      <c r="AO10">
        <v>0</v>
      </c>
      <c r="AP10">
        <v>2.2703200000000008</v>
      </c>
      <c r="AQ10">
        <v>4.4152174603174599</v>
      </c>
      <c r="AR10">
        <v>0.65347010869565214</v>
      </c>
      <c r="AS10">
        <v>1.349895926256319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520.0881903928431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2.52</v>
      </c>
      <c r="L11">
        <v>205.29</v>
      </c>
      <c r="M11">
        <v>27.21</v>
      </c>
      <c r="N11">
        <v>35.11999999999999</v>
      </c>
      <c r="O11">
        <v>0</v>
      </c>
      <c r="P11">
        <v>41.3</v>
      </c>
      <c r="Q11">
        <v>6.08</v>
      </c>
      <c r="R11">
        <v>12.540000000000001</v>
      </c>
      <c r="S11">
        <v>7.81</v>
      </c>
      <c r="T11">
        <v>0</v>
      </c>
      <c r="U11">
        <v>60.71</v>
      </c>
      <c r="V11">
        <v>6.15</v>
      </c>
      <c r="W11">
        <v>13.103067915690865</v>
      </c>
      <c r="X11">
        <v>43.85</v>
      </c>
      <c r="Y11">
        <v>0</v>
      </c>
      <c r="Z11">
        <v>0</v>
      </c>
      <c r="AA11">
        <v>0</v>
      </c>
      <c r="AB11">
        <v>0.59217554388597138</v>
      </c>
      <c r="AC11">
        <v>0</v>
      </c>
      <c r="AD11">
        <v>2.6938183194549583</v>
      </c>
      <c r="AE11">
        <v>4.8721907645722942</v>
      </c>
      <c r="AF11">
        <v>2.6230983772819472</v>
      </c>
      <c r="AG11">
        <v>12.314952</v>
      </c>
      <c r="AH11">
        <v>6.4397408658922917</v>
      </c>
      <c r="AI11">
        <v>0</v>
      </c>
      <c r="AJ11">
        <v>0</v>
      </c>
      <c r="AK11">
        <v>15.344985027580774</v>
      </c>
      <c r="AL11">
        <v>0</v>
      </c>
      <c r="AM11">
        <v>0</v>
      </c>
      <c r="AN11">
        <v>0</v>
      </c>
      <c r="AO11">
        <v>0</v>
      </c>
      <c r="AP11">
        <v>3.5220640000000007</v>
      </c>
      <c r="AQ11">
        <v>4.4152174603174599</v>
      </c>
      <c r="AR11">
        <v>0.65347010869565214</v>
      </c>
      <c r="AS11">
        <v>1.349895926256319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516.50467630962851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2.4799999999999995</v>
      </c>
      <c r="L12">
        <v>205.29</v>
      </c>
      <c r="M12">
        <v>27.21</v>
      </c>
      <c r="N12">
        <v>35.11999999999999</v>
      </c>
      <c r="O12">
        <v>0</v>
      </c>
      <c r="P12">
        <v>41.3</v>
      </c>
      <c r="Q12">
        <v>6.08</v>
      </c>
      <c r="R12">
        <v>12.540000000000001</v>
      </c>
      <c r="S12">
        <v>7.81</v>
      </c>
      <c r="T12">
        <v>0</v>
      </c>
      <c r="U12">
        <v>60.71</v>
      </c>
      <c r="V12">
        <v>6.15</v>
      </c>
      <c r="W12">
        <v>13.103067915690865</v>
      </c>
      <c r="X12">
        <v>43.85</v>
      </c>
      <c r="Y12">
        <v>0</v>
      </c>
      <c r="Z12">
        <v>0</v>
      </c>
      <c r="AA12">
        <v>0</v>
      </c>
      <c r="AB12">
        <v>0.59217554388597138</v>
      </c>
      <c r="AC12">
        <v>0</v>
      </c>
      <c r="AD12">
        <v>2.6938183194549583</v>
      </c>
      <c r="AE12">
        <v>4.8721907645722942</v>
      </c>
      <c r="AF12">
        <v>2.6230983772819472</v>
      </c>
      <c r="AG12">
        <v>12.314952</v>
      </c>
      <c r="AH12">
        <v>0</v>
      </c>
      <c r="AI12">
        <v>0</v>
      </c>
      <c r="AJ12">
        <v>0</v>
      </c>
      <c r="AK12">
        <v>15.344985027580774</v>
      </c>
      <c r="AL12">
        <v>0</v>
      </c>
      <c r="AM12">
        <v>0</v>
      </c>
      <c r="AN12">
        <v>0</v>
      </c>
      <c r="AO12">
        <v>0</v>
      </c>
      <c r="AP12">
        <v>3.5220640000000007</v>
      </c>
      <c r="AQ12">
        <v>4.4152174603174599</v>
      </c>
      <c r="AR12">
        <v>0.65347010869565214</v>
      </c>
      <c r="AS12">
        <v>1.349895926256319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510.02493544373624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2.4799999999999995</v>
      </c>
      <c r="L13">
        <v>205.29000000000002</v>
      </c>
      <c r="M13">
        <v>27.21</v>
      </c>
      <c r="N13">
        <v>35.11999999999999</v>
      </c>
      <c r="O13">
        <v>0</v>
      </c>
      <c r="P13">
        <v>41.3</v>
      </c>
      <c r="Q13">
        <v>3.3322319034852548</v>
      </c>
      <c r="R13">
        <v>6.89</v>
      </c>
      <c r="S13">
        <v>4.29</v>
      </c>
      <c r="T13">
        <v>0</v>
      </c>
      <c r="U13">
        <v>60.71</v>
      </c>
      <c r="V13">
        <v>6.15</v>
      </c>
      <c r="W13">
        <v>13.103480340063761</v>
      </c>
      <c r="X13">
        <v>43.85</v>
      </c>
      <c r="Y13">
        <v>0</v>
      </c>
      <c r="Z13">
        <v>0</v>
      </c>
      <c r="AA13">
        <v>0</v>
      </c>
      <c r="AB13">
        <v>0.59217554388597138</v>
      </c>
      <c r="AC13">
        <v>0</v>
      </c>
      <c r="AD13">
        <v>2.6938183194549583</v>
      </c>
      <c r="AE13">
        <v>4.8721907645722942</v>
      </c>
      <c r="AF13">
        <v>2.6230983772819472</v>
      </c>
      <c r="AG13">
        <v>12.314952</v>
      </c>
      <c r="AH13">
        <v>0</v>
      </c>
      <c r="AI13">
        <v>0</v>
      </c>
      <c r="AJ13">
        <v>0</v>
      </c>
      <c r="AK13">
        <v>15.344985027580774</v>
      </c>
      <c r="AL13">
        <v>0</v>
      </c>
      <c r="AM13">
        <v>0</v>
      </c>
      <c r="AN13">
        <v>0</v>
      </c>
      <c r="AO13">
        <v>0</v>
      </c>
      <c r="AP13">
        <v>2.0831720000000002</v>
      </c>
      <c r="AQ13">
        <v>4.4152174603174599</v>
      </c>
      <c r="AR13">
        <v>0.65347010869565214</v>
      </c>
      <c r="AS13">
        <v>1.349895926256319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496.66868777159442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2.4799999999999995</v>
      </c>
      <c r="L14">
        <v>205.29</v>
      </c>
      <c r="M14">
        <v>27.21</v>
      </c>
      <c r="N14">
        <v>35.11999999999999</v>
      </c>
      <c r="O14">
        <v>0</v>
      </c>
      <c r="P14">
        <v>41.3</v>
      </c>
      <c r="Q14">
        <v>3.3322319034852548</v>
      </c>
      <c r="R14">
        <v>6.89</v>
      </c>
      <c r="S14">
        <v>4.29</v>
      </c>
      <c r="T14">
        <v>0</v>
      </c>
      <c r="U14">
        <v>60.71</v>
      </c>
      <c r="V14">
        <v>6.15</v>
      </c>
      <c r="W14">
        <v>13.103480340063761</v>
      </c>
      <c r="X14">
        <v>43.85</v>
      </c>
      <c r="Y14">
        <v>0</v>
      </c>
      <c r="Z14">
        <v>0</v>
      </c>
      <c r="AA14">
        <v>0</v>
      </c>
      <c r="AB14">
        <v>0.59217554388597138</v>
      </c>
      <c r="AC14">
        <v>0</v>
      </c>
      <c r="AD14">
        <v>2.6938183194549583</v>
      </c>
      <c r="AE14">
        <v>4.8721907645722942</v>
      </c>
      <c r="AF14">
        <v>2.6230983772819472</v>
      </c>
      <c r="AG14">
        <v>12.314952</v>
      </c>
      <c r="AH14">
        <v>0</v>
      </c>
      <c r="AI14">
        <v>0</v>
      </c>
      <c r="AJ14">
        <v>0</v>
      </c>
      <c r="AK14">
        <v>15.344985027580774</v>
      </c>
      <c r="AL14">
        <v>0</v>
      </c>
      <c r="AM14">
        <v>0</v>
      </c>
      <c r="AN14">
        <v>0</v>
      </c>
      <c r="AO14">
        <v>0</v>
      </c>
      <c r="AP14">
        <v>2.0831720000000002</v>
      </c>
      <c r="AQ14">
        <v>4.4152174603174599</v>
      </c>
      <c r="AR14">
        <v>0.65347010869565214</v>
      </c>
      <c r="AS14">
        <v>1.349895926256319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496.66868777159436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2.4799999999999995</v>
      </c>
      <c r="L15">
        <v>205.29</v>
      </c>
      <c r="M15">
        <v>27.21</v>
      </c>
      <c r="N15">
        <v>35.11999999999999</v>
      </c>
      <c r="O15">
        <v>0</v>
      </c>
      <c r="P15">
        <v>41.3</v>
      </c>
      <c r="Q15">
        <v>3.3322319034852548</v>
      </c>
      <c r="R15">
        <v>6.89</v>
      </c>
      <c r="S15">
        <v>4.29</v>
      </c>
      <c r="T15">
        <v>0</v>
      </c>
      <c r="U15">
        <v>60.71</v>
      </c>
      <c r="V15">
        <v>6.15</v>
      </c>
      <c r="W15">
        <v>13.103480340063761</v>
      </c>
      <c r="X15">
        <v>43.85</v>
      </c>
      <c r="Y15">
        <v>0</v>
      </c>
      <c r="Z15">
        <v>0</v>
      </c>
      <c r="AA15">
        <v>0</v>
      </c>
      <c r="AB15">
        <v>0.59217554388597138</v>
      </c>
      <c r="AC15">
        <v>0</v>
      </c>
      <c r="AD15">
        <v>2.6938183194549583</v>
      </c>
      <c r="AE15">
        <v>4.8721907645722942</v>
      </c>
      <c r="AF15">
        <v>2.6230983772819472</v>
      </c>
      <c r="AG15">
        <v>12.314952</v>
      </c>
      <c r="AH15">
        <v>0</v>
      </c>
      <c r="AI15">
        <v>0</v>
      </c>
      <c r="AJ15">
        <v>0</v>
      </c>
      <c r="AK15">
        <v>15.344985027580774</v>
      </c>
      <c r="AL15">
        <v>0</v>
      </c>
      <c r="AM15">
        <v>0</v>
      </c>
      <c r="AN15">
        <v>0</v>
      </c>
      <c r="AO15">
        <v>0</v>
      </c>
      <c r="AP15">
        <v>2.0831720000000002</v>
      </c>
      <c r="AQ15">
        <v>4.4152174603174599</v>
      </c>
      <c r="AR15">
        <v>0.65347010869565214</v>
      </c>
      <c r="AS15">
        <v>1.349895926256319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496.66868777159436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2.4799999999999995</v>
      </c>
      <c r="L16">
        <v>205.29</v>
      </c>
      <c r="M16">
        <v>27.21</v>
      </c>
      <c r="N16">
        <v>35.11999999999999</v>
      </c>
      <c r="O16">
        <v>0</v>
      </c>
      <c r="P16">
        <v>41.3</v>
      </c>
      <c r="Q16">
        <v>3.3322319034852548</v>
      </c>
      <c r="R16">
        <v>6.89</v>
      </c>
      <c r="S16">
        <v>4.29</v>
      </c>
      <c r="T16">
        <v>0</v>
      </c>
      <c r="U16">
        <v>60.71</v>
      </c>
      <c r="V16">
        <v>6.15</v>
      </c>
      <c r="W16">
        <v>13.103480340063761</v>
      </c>
      <c r="X16">
        <v>43.85</v>
      </c>
      <c r="Y16">
        <v>0</v>
      </c>
      <c r="Z16">
        <v>0</v>
      </c>
      <c r="AA16">
        <v>0</v>
      </c>
      <c r="AB16">
        <v>0.59217554388597138</v>
      </c>
      <c r="AC16">
        <v>0</v>
      </c>
      <c r="AD16">
        <v>2.6938183194549583</v>
      </c>
      <c r="AE16">
        <v>4.8721907645722942</v>
      </c>
      <c r="AF16">
        <v>2.6230983772819472</v>
      </c>
      <c r="AG16">
        <v>12.314952</v>
      </c>
      <c r="AH16">
        <v>0</v>
      </c>
      <c r="AI16">
        <v>0</v>
      </c>
      <c r="AJ16">
        <v>0</v>
      </c>
      <c r="AK16">
        <v>15.344985027580774</v>
      </c>
      <c r="AL16">
        <v>0</v>
      </c>
      <c r="AM16">
        <v>0</v>
      </c>
      <c r="AN16">
        <v>0</v>
      </c>
      <c r="AO16">
        <v>0</v>
      </c>
      <c r="AP16">
        <v>2.0831720000000002</v>
      </c>
      <c r="AQ16">
        <v>4.4152174603174599</v>
      </c>
      <c r="AR16">
        <v>0.65347010869565214</v>
      </c>
      <c r="AS16">
        <v>1.349895926256319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496.66868777159436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2.4799999999999995</v>
      </c>
      <c r="L17">
        <v>205.29</v>
      </c>
      <c r="M17">
        <v>27.21</v>
      </c>
      <c r="N17">
        <v>35.11999999999999</v>
      </c>
      <c r="O17">
        <v>0</v>
      </c>
      <c r="P17">
        <v>41.3</v>
      </c>
      <c r="Q17">
        <v>3.3322319034852548</v>
      </c>
      <c r="R17">
        <v>6.89</v>
      </c>
      <c r="S17">
        <v>4.29</v>
      </c>
      <c r="T17">
        <v>0</v>
      </c>
      <c r="U17">
        <v>60.71</v>
      </c>
      <c r="V17">
        <v>6.15</v>
      </c>
      <c r="W17">
        <v>13.103480340063761</v>
      </c>
      <c r="X17">
        <v>43.85</v>
      </c>
      <c r="Y17">
        <v>0</v>
      </c>
      <c r="Z17">
        <v>0</v>
      </c>
      <c r="AA17">
        <v>0</v>
      </c>
      <c r="AB17">
        <v>0.59217554388597138</v>
      </c>
      <c r="AC17">
        <v>0</v>
      </c>
      <c r="AD17">
        <v>2.6938183194549583</v>
      </c>
      <c r="AE17">
        <v>4.8721907645722942</v>
      </c>
      <c r="AF17">
        <v>2.6230983772819472</v>
      </c>
      <c r="AG17">
        <v>12.314952</v>
      </c>
      <c r="AH17">
        <v>0</v>
      </c>
      <c r="AI17">
        <v>0</v>
      </c>
      <c r="AJ17">
        <v>0</v>
      </c>
      <c r="AK17">
        <v>15.344985027580774</v>
      </c>
      <c r="AL17">
        <v>0</v>
      </c>
      <c r="AM17">
        <v>0</v>
      </c>
      <c r="AN17">
        <v>0</v>
      </c>
      <c r="AO17">
        <v>0</v>
      </c>
      <c r="AP17">
        <v>2.0831720000000002</v>
      </c>
      <c r="AQ17">
        <v>4.4152174603174599</v>
      </c>
      <c r="AR17">
        <v>0.65347010869565214</v>
      </c>
      <c r="AS17">
        <v>1.349895926256319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496.66868777159436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2.4799999999999995</v>
      </c>
      <c r="L18">
        <v>205.29</v>
      </c>
      <c r="M18">
        <v>27.21</v>
      </c>
      <c r="N18">
        <v>35.11999999999999</v>
      </c>
      <c r="O18">
        <v>0</v>
      </c>
      <c r="P18">
        <v>41.3</v>
      </c>
      <c r="Q18">
        <v>3.3322319034852548</v>
      </c>
      <c r="R18">
        <v>6.89</v>
      </c>
      <c r="S18">
        <v>4.29</v>
      </c>
      <c r="T18">
        <v>0</v>
      </c>
      <c r="U18">
        <v>60.71</v>
      </c>
      <c r="V18">
        <v>6.15</v>
      </c>
      <c r="W18">
        <v>13.103480340063761</v>
      </c>
      <c r="X18">
        <v>43.85</v>
      </c>
      <c r="Y18">
        <v>0</v>
      </c>
      <c r="Z18">
        <v>0</v>
      </c>
      <c r="AA18">
        <v>0</v>
      </c>
      <c r="AB18">
        <v>0.59217554388597138</v>
      </c>
      <c r="AC18">
        <v>0</v>
      </c>
      <c r="AD18">
        <v>2.6938183194549583</v>
      </c>
      <c r="AE18">
        <v>4.8721907645722942</v>
      </c>
      <c r="AF18">
        <v>2.6230983772819472</v>
      </c>
      <c r="AG18">
        <v>12.314952</v>
      </c>
      <c r="AH18">
        <v>6.4397408658922917</v>
      </c>
      <c r="AI18">
        <v>0</v>
      </c>
      <c r="AJ18">
        <v>0</v>
      </c>
      <c r="AK18">
        <v>15.344985027580774</v>
      </c>
      <c r="AL18">
        <v>0</v>
      </c>
      <c r="AM18">
        <v>0</v>
      </c>
      <c r="AN18">
        <v>0</v>
      </c>
      <c r="AO18">
        <v>0</v>
      </c>
      <c r="AP18">
        <v>2.0831720000000002</v>
      </c>
      <c r="AQ18">
        <v>4.4152174603174599</v>
      </c>
      <c r="AR18">
        <v>0.65347010869565214</v>
      </c>
      <c r="AS18">
        <v>1.349895926256319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503.10842863748667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2.4799999999999995</v>
      </c>
      <c r="L19">
        <v>205.29</v>
      </c>
      <c r="M19">
        <v>27.21</v>
      </c>
      <c r="N19">
        <v>35.11999999999999</v>
      </c>
      <c r="O19">
        <v>0</v>
      </c>
      <c r="P19">
        <v>41.3</v>
      </c>
      <c r="Q19">
        <v>3.3322319034852548</v>
      </c>
      <c r="R19">
        <v>6.89</v>
      </c>
      <c r="S19">
        <v>4.29</v>
      </c>
      <c r="T19">
        <v>0</v>
      </c>
      <c r="U19">
        <v>60.71</v>
      </c>
      <c r="V19">
        <v>6.15</v>
      </c>
      <c r="W19">
        <v>13.103480340063761</v>
      </c>
      <c r="X19">
        <v>43.85</v>
      </c>
      <c r="Y19">
        <v>0</v>
      </c>
      <c r="Z19">
        <v>0</v>
      </c>
      <c r="AA19">
        <v>0</v>
      </c>
      <c r="AB19">
        <v>0.59217554388597138</v>
      </c>
      <c r="AC19">
        <v>0</v>
      </c>
      <c r="AD19">
        <v>2.6938183194549583</v>
      </c>
      <c r="AE19">
        <v>4.8721907645722942</v>
      </c>
      <c r="AF19">
        <v>2.6230983772819472</v>
      </c>
      <c r="AG19">
        <v>12.314952</v>
      </c>
      <c r="AH19">
        <v>6.4397408658922917</v>
      </c>
      <c r="AI19">
        <v>0</v>
      </c>
      <c r="AJ19">
        <v>0</v>
      </c>
      <c r="AK19">
        <v>15.344985027580774</v>
      </c>
      <c r="AL19">
        <v>0</v>
      </c>
      <c r="AM19">
        <v>0</v>
      </c>
      <c r="AN19">
        <v>0</v>
      </c>
      <c r="AO19">
        <v>0</v>
      </c>
      <c r="AP19">
        <v>2.0831720000000002</v>
      </c>
      <c r="AQ19">
        <v>4.4152174603174599</v>
      </c>
      <c r="AR19">
        <v>0.65347010869565214</v>
      </c>
      <c r="AS19">
        <v>1.349895926256319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503.10842863748667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2.4799999999999995</v>
      </c>
      <c r="L20">
        <v>205.29</v>
      </c>
      <c r="M20">
        <v>27.21</v>
      </c>
      <c r="N20">
        <v>35.11999999999999</v>
      </c>
      <c r="O20">
        <v>0</v>
      </c>
      <c r="P20">
        <v>41.3</v>
      </c>
      <c r="Q20">
        <v>3.3322319034852548</v>
      </c>
      <c r="R20">
        <v>6.89</v>
      </c>
      <c r="S20">
        <v>4.29</v>
      </c>
      <c r="T20">
        <v>0</v>
      </c>
      <c r="U20">
        <v>60.71</v>
      </c>
      <c r="V20">
        <v>6.15</v>
      </c>
      <c r="W20">
        <v>13.103480340063761</v>
      </c>
      <c r="X20">
        <v>43.85</v>
      </c>
      <c r="Y20">
        <v>0</v>
      </c>
      <c r="Z20">
        <v>0</v>
      </c>
      <c r="AA20">
        <v>0</v>
      </c>
      <c r="AB20">
        <v>0.59217554388597138</v>
      </c>
      <c r="AC20">
        <v>0</v>
      </c>
      <c r="AD20">
        <v>2.6938183194549583</v>
      </c>
      <c r="AE20">
        <v>4.8721907645722942</v>
      </c>
      <c r="AF20">
        <v>2.6230983772819472</v>
      </c>
      <c r="AG20">
        <v>12.314952</v>
      </c>
      <c r="AH20">
        <v>6.4397408658922917</v>
      </c>
      <c r="AI20">
        <v>0</v>
      </c>
      <c r="AJ20">
        <v>0</v>
      </c>
      <c r="AK20">
        <v>15.344985027580774</v>
      </c>
      <c r="AL20">
        <v>0</v>
      </c>
      <c r="AM20">
        <v>0</v>
      </c>
      <c r="AN20">
        <v>0</v>
      </c>
      <c r="AO20">
        <v>0</v>
      </c>
      <c r="AP20">
        <v>2.0831720000000002</v>
      </c>
      <c r="AQ20">
        <v>4.4152174603174599</v>
      </c>
      <c r="AR20">
        <v>0.65347010869565214</v>
      </c>
      <c r="AS20">
        <v>1.349895926256319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503.10842863748667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2.4799999999999995</v>
      </c>
      <c r="L21">
        <v>205.29</v>
      </c>
      <c r="M21">
        <v>27.21</v>
      </c>
      <c r="N21">
        <v>35.11999999999999</v>
      </c>
      <c r="O21">
        <v>0</v>
      </c>
      <c r="P21">
        <v>41.3</v>
      </c>
      <c r="Q21">
        <v>3.3322319034852548</v>
      </c>
      <c r="R21">
        <v>6.89</v>
      </c>
      <c r="S21">
        <v>4.29</v>
      </c>
      <c r="T21">
        <v>0</v>
      </c>
      <c r="U21">
        <v>60.71</v>
      </c>
      <c r="V21">
        <v>2.8899999999999997</v>
      </c>
      <c r="W21">
        <v>13.1</v>
      </c>
      <c r="X21">
        <v>43.85</v>
      </c>
      <c r="Y21">
        <v>0</v>
      </c>
      <c r="Z21">
        <v>0</v>
      </c>
      <c r="AA21">
        <v>0</v>
      </c>
      <c r="AB21">
        <v>0.59217554388597138</v>
      </c>
      <c r="AC21">
        <v>0</v>
      </c>
      <c r="AD21">
        <v>2.6938183194549583</v>
      </c>
      <c r="AE21">
        <v>9.7474496593489786</v>
      </c>
      <c r="AF21">
        <v>2.6230983772819472</v>
      </c>
      <c r="AG21">
        <v>12.314952</v>
      </c>
      <c r="AH21">
        <v>6.4397408658922917</v>
      </c>
      <c r="AI21">
        <v>0</v>
      </c>
      <c r="AJ21">
        <v>0</v>
      </c>
      <c r="AK21">
        <v>15.344985027580774</v>
      </c>
      <c r="AL21">
        <v>0</v>
      </c>
      <c r="AM21">
        <v>0</v>
      </c>
      <c r="AN21">
        <v>0</v>
      </c>
      <c r="AO21">
        <v>0</v>
      </c>
      <c r="AP21">
        <v>2.0831720000000002</v>
      </c>
      <c r="AQ21">
        <v>4.4152174603174599</v>
      </c>
      <c r="AR21">
        <v>0.65347010869565214</v>
      </c>
      <c r="AS21">
        <v>1.349895926256319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504.72020719219967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2.4799999999999995</v>
      </c>
      <c r="L22">
        <v>205.29</v>
      </c>
      <c r="M22">
        <v>27.21</v>
      </c>
      <c r="N22">
        <v>35.11999999999999</v>
      </c>
      <c r="O22">
        <v>0</v>
      </c>
      <c r="P22">
        <v>41.3</v>
      </c>
      <c r="Q22">
        <v>3.3322319034852548</v>
      </c>
      <c r="R22">
        <v>6.89</v>
      </c>
      <c r="S22">
        <v>4.29</v>
      </c>
      <c r="T22">
        <v>0</v>
      </c>
      <c r="U22">
        <v>60.71</v>
      </c>
      <c r="V22">
        <v>2.8899999999999997</v>
      </c>
      <c r="W22">
        <v>13.1</v>
      </c>
      <c r="X22">
        <v>43.85</v>
      </c>
      <c r="Y22">
        <v>0</v>
      </c>
      <c r="Z22">
        <v>0</v>
      </c>
      <c r="AA22">
        <v>0</v>
      </c>
      <c r="AB22">
        <v>0.59217554388597138</v>
      </c>
      <c r="AC22">
        <v>0</v>
      </c>
      <c r="AD22">
        <v>2.6938183194549583</v>
      </c>
      <c r="AE22">
        <v>9.7474496593489786</v>
      </c>
      <c r="AF22">
        <v>2.6230983772819472</v>
      </c>
      <c r="AG22">
        <v>12.314952</v>
      </c>
      <c r="AH22">
        <v>6.4397408658922917</v>
      </c>
      <c r="AI22">
        <v>0</v>
      </c>
      <c r="AJ22">
        <v>0</v>
      </c>
      <c r="AK22">
        <v>15.344985027580774</v>
      </c>
      <c r="AL22">
        <v>0</v>
      </c>
      <c r="AM22">
        <v>0</v>
      </c>
      <c r="AN22">
        <v>0</v>
      </c>
      <c r="AO22">
        <v>0</v>
      </c>
      <c r="AP22">
        <v>2.0831720000000002</v>
      </c>
      <c r="AQ22">
        <v>4.4152174603174599</v>
      </c>
      <c r="AR22">
        <v>0.65347010869565214</v>
      </c>
      <c r="AS22">
        <v>1.349895926256319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504.72020719219967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2.4799999999999995</v>
      </c>
      <c r="L23">
        <v>205.29</v>
      </c>
      <c r="M23">
        <v>27.21</v>
      </c>
      <c r="N23">
        <v>35.11999999999999</v>
      </c>
      <c r="O23">
        <v>0</v>
      </c>
      <c r="P23">
        <v>41.3</v>
      </c>
      <c r="Q23">
        <v>3.3322319034852548</v>
      </c>
      <c r="R23">
        <v>6.89</v>
      </c>
      <c r="S23">
        <v>4.29</v>
      </c>
      <c r="T23">
        <v>0</v>
      </c>
      <c r="U23">
        <v>60.71</v>
      </c>
      <c r="V23">
        <v>2.89</v>
      </c>
      <c r="W23">
        <v>12.103067173637518</v>
      </c>
      <c r="X23">
        <v>43.85</v>
      </c>
      <c r="Y23">
        <v>0</v>
      </c>
      <c r="Z23">
        <v>0</v>
      </c>
      <c r="AA23">
        <v>0</v>
      </c>
      <c r="AB23">
        <v>0.59217554388597138</v>
      </c>
      <c r="AC23">
        <v>0</v>
      </c>
      <c r="AD23">
        <v>2.6938183194549583</v>
      </c>
      <c r="AE23">
        <v>14.616572293716882</v>
      </c>
      <c r="AF23">
        <v>2.6230983772819472</v>
      </c>
      <c r="AG23">
        <v>12.314952</v>
      </c>
      <c r="AH23">
        <v>12.603361351636748</v>
      </c>
      <c r="AI23">
        <v>0</v>
      </c>
      <c r="AJ23">
        <v>0</v>
      </c>
      <c r="AK23">
        <v>15.344985027580774</v>
      </c>
      <c r="AL23">
        <v>0</v>
      </c>
      <c r="AM23">
        <v>0</v>
      </c>
      <c r="AN23">
        <v>0</v>
      </c>
      <c r="AO23">
        <v>0</v>
      </c>
      <c r="AP23">
        <v>2.0831720000000002</v>
      </c>
      <c r="AQ23">
        <v>4.4152174603174599</v>
      </c>
      <c r="AR23">
        <v>0.65347010869565214</v>
      </c>
      <c r="AS23">
        <v>1.349895926256319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514.75601748594943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2.4799999999999995</v>
      </c>
      <c r="L24">
        <v>205.29</v>
      </c>
      <c r="M24">
        <v>27.21</v>
      </c>
      <c r="N24">
        <v>35.11999999999999</v>
      </c>
      <c r="O24">
        <v>0</v>
      </c>
      <c r="P24">
        <v>41.3</v>
      </c>
      <c r="Q24">
        <v>3.3322319034852548</v>
      </c>
      <c r="R24">
        <v>6.89</v>
      </c>
      <c r="S24">
        <v>4.29</v>
      </c>
      <c r="T24">
        <v>0</v>
      </c>
      <c r="U24">
        <v>60.71</v>
      </c>
      <c r="V24">
        <v>2.89</v>
      </c>
      <c r="W24">
        <v>13.103067915690865</v>
      </c>
      <c r="X24">
        <v>43.85</v>
      </c>
      <c r="Y24">
        <v>0</v>
      </c>
      <c r="Z24">
        <v>0.32522727272727275</v>
      </c>
      <c r="AA24">
        <v>0</v>
      </c>
      <c r="AB24">
        <v>0.59217554388597138</v>
      </c>
      <c r="AC24">
        <v>2.8625969844510757</v>
      </c>
      <c r="AD24">
        <v>2.6938183194549583</v>
      </c>
      <c r="AE24">
        <v>14.616572293716882</v>
      </c>
      <c r="AF24">
        <v>2.6230983772819472</v>
      </c>
      <c r="AG24">
        <v>12.314952</v>
      </c>
      <c r="AH24">
        <v>20.748912565997887</v>
      </c>
      <c r="AI24">
        <v>0</v>
      </c>
      <c r="AJ24">
        <v>0</v>
      </c>
      <c r="AK24">
        <v>15.344985027580774</v>
      </c>
      <c r="AL24">
        <v>0</v>
      </c>
      <c r="AM24">
        <v>0</v>
      </c>
      <c r="AN24">
        <v>0</v>
      </c>
      <c r="AO24">
        <v>0</v>
      </c>
      <c r="AP24">
        <v>2.0831720000000002</v>
      </c>
      <c r="AQ24">
        <v>4.4152174603174599</v>
      </c>
      <c r="AR24">
        <v>0.65347010869565214</v>
      </c>
      <c r="AS24">
        <v>1.349895926256319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527.08939369954226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2.4799999999999995</v>
      </c>
      <c r="L25">
        <v>205.29</v>
      </c>
      <c r="M25">
        <v>27.21</v>
      </c>
      <c r="N25">
        <v>35.11999999999999</v>
      </c>
      <c r="O25">
        <v>0</v>
      </c>
      <c r="P25">
        <v>41.3</v>
      </c>
      <c r="Q25">
        <v>3.3322319034852548</v>
      </c>
      <c r="R25">
        <v>6.89</v>
      </c>
      <c r="S25">
        <v>4.29</v>
      </c>
      <c r="T25">
        <v>0</v>
      </c>
      <c r="U25">
        <v>60.71</v>
      </c>
      <c r="V25">
        <v>2.89</v>
      </c>
      <c r="W25">
        <v>13.103067915690865</v>
      </c>
      <c r="X25">
        <v>43.85</v>
      </c>
      <c r="Y25">
        <v>0</v>
      </c>
      <c r="Z25">
        <v>1.9268181818181818</v>
      </c>
      <c r="AA25">
        <v>0</v>
      </c>
      <c r="AB25">
        <v>1.1843510877719428</v>
      </c>
      <c r="AC25">
        <v>2.8625969844510757</v>
      </c>
      <c r="AD25">
        <v>5.3907047691143077</v>
      </c>
      <c r="AE25">
        <v>14.616572293716882</v>
      </c>
      <c r="AF25">
        <v>2.6230983772819472</v>
      </c>
      <c r="AG25">
        <v>12.314952</v>
      </c>
      <c r="AH25">
        <v>25.200586694825766</v>
      </c>
      <c r="AI25">
        <v>0</v>
      </c>
      <c r="AJ25">
        <v>0</v>
      </c>
      <c r="AK25">
        <v>15.344985027580774</v>
      </c>
      <c r="AL25">
        <v>0</v>
      </c>
      <c r="AM25">
        <v>0</v>
      </c>
      <c r="AN25">
        <v>0</v>
      </c>
      <c r="AO25">
        <v>0</v>
      </c>
      <c r="AP25">
        <v>2.0831720000000002</v>
      </c>
      <c r="AQ25">
        <v>4.4152174603174599</v>
      </c>
      <c r="AR25">
        <v>0.65347010869565214</v>
      </c>
      <c r="AS25">
        <v>1.349895926256319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536.43172073100629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2.4799999999999995</v>
      </c>
      <c r="L26">
        <v>205.29</v>
      </c>
      <c r="M26">
        <v>27.21</v>
      </c>
      <c r="N26">
        <v>35.11999999999999</v>
      </c>
      <c r="O26">
        <v>0</v>
      </c>
      <c r="P26">
        <v>41.3</v>
      </c>
      <c r="Q26">
        <v>3.3322319034852548</v>
      </c>
      <c r="R26">
        <v>6.89</v>
      </c>
      <c r="S26">
        <v>4.29</v>
      </c>
      <c r="T26">
        <v>0</v>
      </c>
      <c r="U26">
        <v>60.71</v>
      </c>
      <c r="V26">
        <v>2.89</v>
      </c>
      <c r="W26">
        <v>13.103067915690865</v>
      </c>
      <c r="X26">
        <v>43.85</v>
      </c>
      <c r="Y26">
        <v>0</v>
      </c>
      <c r="Z26">
        <v>1.9268181818181818</v>
      </c>
      <c r="AA26">
        <v>3.5030970464135023</v>
      </c>
      <c r="AB26">
        <v>3.5499849962490617</v>
      </c>
      <c r="AC26">
        <v>5.7251939689021514</v>
      </c>
      <c r="AD26">
        <v>8.127476911430735</v>
      </c>
      <c r="AE26">
        <v>14.616572293716882</v>
      </c>
      <c r="AF26">
        <v>2.6230983772819472</v>
      </c>
      <c r="AG26">
        <v>12.314952</v>
      </c>
      <c r="AH26">
        <v>33.603850263991554</v>
      </c>
      <c r="AI26">
        <v>0.75481225451688927</v>
      </c>
      <c r="AJ26">
        <v>0</v>
      </c>
      <c r="AK26">
        <v>15.344985027580774</v>
      </c>
      <c r="AL26">
        <v>0</v>
      </c>
      <c r="AM26">
        <v>0</v>
      </c>
      <c r="AN26">
        <v>0</v>
      </c>
      <c r="AO26">
        <v>0</v>
      </c>
      <c r="AP26">
        <v>2.0831720000000002</v>
      </c>
      <c r="AQ26">
        <v>4.4152174603174599</v>
      </c>
      <c r="AR26">
        <v>0.65347010869565214</v>
      </c>
      <c r="AS26">
        <v>1.349895926256319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557.0578966363471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</v>
      </c>
      <c r="L27">
        <v>205.29</v>
      </c>
      <c r="M27">
        <v>27.21</v>
      </c>
      <c r="N27">
        <v>35.11999999999999</v>
      </c>
      <c r="O27">
        <v>0</v>
      </c>
      <c r="P27">
        <v>41.3</v>
      </c>
      <c r="Q27">
        <v>3.3322319034852548</v>
      </c>
      <c r="R27">
        <v>6.89</v>
      </c>
      <c r="S27">
        <v>4.29</v>
      </c>
      <c r="T27">
        <v>0</v>
      </c>
      <c r="U27">
        <v>60.311523941882506</v>
      </c>
      <c r="V27">
        <v>2.89</v>
      </c>
      <c r="W27">
        <v>13.103067915690865</v>
      </c>
      <c r="X27">
        <v>43.85</v>
      </c>
      <c r="Y27">
        <v>0</v>
      </c>
      <c r="Z27">
        <v>5.7835227272727279</v>
      </c>
      <c r="AA27">
        <v>4.1534092827004212</v>
      </c>
      <c r="AB27">
        <v>11.683960990247561</v>
      </c>
      <c r="AC27">
        <v>8.5939272812941745</v>
      </c>
      <c r="AD27">
        <v>11.134244511733534</v>
      </c>
      <c r="AE27">
        <v>14.616572293716882</v>
      </c>
      <c r="AF27">
        <v>5.8321754563894528</v>
      </c>
      <c r="AG27">
        <v>12.314952</v>
      </c>
      <c r="AH27">
        <v>41.497825131995775</v>
      </c>
      <c r="AI27">
        <v>1.5065561665357423</v>
      </c>
      <c r="AJ27">
        <v>0</v>
      </c>
      <c r="AK27">
        <v>15.344985027580774</v>
      </c>
      <c r="AL27">
        <v>0</v>
      </c>
      <c r="AM27">
        <v>0</v>
      </c>
      <c r="AN27">
        <v>0</v>
      </c>
      <c r="AO27">
        <v>0</v>
      </c>
      <c r="AP27">
        <v>3.5220640000000007</v>
      </c>
      <c r="AQ27">
        <v>9.2047619047619023</v>
      </c>
      <c r="AR27">
        <v>0.65347010869565214</v>
      </c>
      <c r="AS27">
        <v>1.349895926256319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593.57914657023935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2.48</v>
      </c>
      <c r="L28">
        <v>205.29</v>
      </c>
      <c r="M28">
        <v>27.21</v>
      </c>
      <c r="N28">
        <v>35.11999999999999</v>
      </c>
      <c r="O28">
        <v>0</v>
      </c>
      <c r="P28">
        <v>41.3</v>
      </c>
      <c r="Q28">
        <v>3.3322319034852548</v>
      </c>
      <c r="R28">
        <v>6.89</v>
      </c>
      <c r="S28">
        <v>4.29</v>
      </c>
      <c r="T28">
        <v>0</v>
      </c>
      <c r="U28">
        <v>60.311523941882506</v>
      </c>
      <c r="V28">
        <v>2.89</v>
      </c>
      <c r="W28">
        <v>13.103067915690865</v>
      </c>
      <c r="X28">
        <v>43.85</v>
      </c>
      <c r="Y28">
        <v>0</v>
      </c>
      <c r="Z28">
        <v>5.7835227272727279</v>
      </c>
      <c r="AA28">
        <v>4.1534092827004212</v>
      </c>
      <c r="AB28">
        <v>11.683960990247561</v>
      </c>
      <c r="AC28">
        <v>8.5939272812941745</v>
      </c>
      <c r="AD28">
        <v>11.134244511733534</v>
      </c>
      <c r="AE28">
        <v>14.616572293716882</v>
      </c>
      <c r="AF28">
        <v>5.8321754563894528</v>
      </c>
      <c r="AG28">
        <v>12.314952</v>
      </c>
      <c r="AH28">
        <v>41.497825131995775</v>
      </c>
      <c r="AI28">
        <v>9.7880125687352706</v>
      </c>
      <c r="AJ28">
        <v>0</v>
      </c>
      <c r="AK28">
        <v>15.344985027580774</v>
      </c>
      <c r="AL28">
        <v>0</v>
      </c>
      <c r="AM28">
        <v>0</v>
      </c>
      <c r="AN28">
        <v>0</v>
      </c>
      <c r="AO28">
        <v>0</v>
      </c>
      <c r="AP28">
        <v>3.5220640000000007</v>
      </c>
      <c r="AQ28">
        <v>9.2047619047619023</v>
      </c>
      <c r="AR28">
        <v>0.97867119565217398</v>
      </c>
      <c r="AS28">
        <v>1.349895926256319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601.86580405939549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2.5400000000000005</v>
      </c>
      <c r="L29">
        <v>205.29</v>
      </c>
      <c r="M29">
        <v>27.21</v>
      </c>
      <c r="N29">
        <v>35.11999999999999</v>
      </c>
      <c r="O29">
        <v>0</v>
      </c>
      <c r="P29">
        <v>41.3</v>
      </c>
      <c r="Q29">
        <v>3.3322319034852548</v>
      </c>
      <c r="R29">
        <v>6.89</v>
      </c>
      <c r="S29">
        <v>4.29</v>
      </c>
      <c r="T29">
        <v>0</v>
      </c>
      <c r="U29">
        <v>60.311523941882506</v>
      </c>
      <c r="V29">
        <v>2.89</v>
      </c>
      <c r="W29">
        <v>13.103067915690865</v>
      </c>
      <c r="X29">
        <v>43.85</v>
      </c>
      <c r="Y29">
        <v>0</v>
      </c>
      <c r="Z29">
        <v>5.7835227272727279</v>
      </c>
      <c r="AA29">
        <v>4.1534092827004212</v>
      </c>
      <c r="AB29">
        <v>11.683960990247561</v>
      </c>
      <c r="AC29">
        <v>8.5939272812941745</v>
      </c>
      <c r="AD29">
        <v>11.134244511733534</v>
      </c>
      <c r="AE29">
        <v>14.616572293716882</v>
      </c>
      <c r="AF29">
        <v>5.8321754563894528</v>
      </c>
      <c r="AG29">
        <v>12.314952</v>
      </c>
      <c r="AH29">
        <v>41.497825131995775</v>
      </c>
      <c r="AI29">
        <v>9.7880125687352706</v>
      </c>
      <c r="AJ29">
        <v>0</v>
      </c>
      <c r="AK29">
        <v>15.344985027580774</v>
      </c>
      <c r="AL29">
        <v>0</v>
      </c>
      <c r="AM29">
        <v>0</v>
      </c>
      <c r="AN29">
        <v>0</v>
      </c>
      <c r="AO29">
        <v>0</v>
      </c>
      <c r="AP29">
        <v>2.6507520000000007</v>
      </c>
      <c r="AQ29">
        <v>9.2047619047619023</v>
      </c>
      <c r="AR29">
        <v>11.587589673913044</v>
      </c>
      <c r="AS29">
        <v>1.349895926256319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611.66341053765643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2.4800000000000004</v>
      </c>
      <c r="L30">
        <v>205.29</v>
      </c>
      <c r="M30">
        <v>27.21</v>
      </c>
      <c r="N30">
        <v>35.11999999999999</v>
      </c>
      <c r="O30">
        <v>0</v>
      </c>
      <c r="P30">
        <v>41.3</v>
      </c>
      <c r="Q30">
        <v>3.3322319034852548</v>
      </c>
      <c r="R30">
        <v>6.89</v>
      </c>
      <c r="S30">
        <v>4.29</v>
      </c>
      <c r="T30">
        <v>0</v>
      </c>
      <c r="U30">
        <v>60.311523941882506</v>
      </c>
      <c r="V30">
        <v>2.89</v>
      </c>
      <c r="W30">
        <v>13.103067915690865</v>
      </c>
      <c r="X30">
        <v>43.85</v>
      </c>
      <c r="Y30">
        <v>0</v>
      </c>
      <c r="Z30">
        <v>5.7835227272727279</v>
      </c>
      <c r="AA30">
        <v>4.1534092827004212</v>
      </c>
      <c r="AB30">
        <v>11.683960990247561</v>
      </c>
      <c r="AC30">
        <v>8.5939272812941745</v>
      </c>
      <c r="AD30">
        <v>11.134244511733534</v>
      </c>
      <c r="AE30">
        <v>14.616572293716882</v>
      </c>
      <c r="AF30">
        <v>5.8321754563894528</v>
      </c>
      <c r="AG30">
        <v>12.314952</v>
      </c>
      <c r="AH30">
        <v>41.497825131995775</v>
      </c>
      <c r="AI30">
        <v>9.7880125687352706</v>
      </c>
      <c r="AJ30">
        <v>0</v>
      </c>
      <c r="AK30">
        <v>15.344985027580774</v>
      </c>
      <c r="AL30">
        <v>0</v>
      </c>
      <c r="AM30">
        <v>0</v>
      </c>
      <c r="AN30">
        <v>0</v>
      </c>
      <c r="AO30">
        <v>0</v>
      </c>
      <c r="AP30">
        <v>2.6507520000000007</v>
      </c>
      <c r="AQ30">
        <v>9.0728269841269817</v>
      </c>
      <c r="AR30">
        <v>11.587589673913044</v>
      </c>
      <c r="AS30">
        <v>1.349895926256319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611.4714756170215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2.48</v>
      </c>
      <c r="L31">
        <v>205.29</v>
      </c>
      <c r="M31">
        <v>27.21</v>
      </c>
      <c r="N31">
        <v>35.11999999999999</v>
      </c>
      <c r="O31">
        <v>0</v>
      </c>
      <c r="P31">
        <v>41.3</v>
      </c>
      <c r="Q31">
        <v>3.3322319034852548</v>
      </c>
      <c r="R31">
        <v>6.89</v>
      </c>
      <c r="S31">
        <v>4.29</v>
      </c>
      <c r="T31">
        <v>0</v>
      </c>
      <c r="U31">
        <v>60.311523941882506</v>
      </c>
      <c r="V31">
        <v>2.89</v>
      </c>
      <c r="W31">
        <v>13.103067915690865</v>
      </c>
      <c r="X31">
        <v>43.85</v>
      </c>
      <c r="Y31">
        <v>0</v>
      </c>
      <c r="Z31">
        <v>1.9268181818181818</v>
      </c>
      <c r="AA31">
        <v>3.5030970464135023</v>
      </c>
      <c r="AB31">
        <v>3.5499849962490617</v>
      </c>
      <c r="AC31">
        <v>5.7251939689021514</v>
      </c>
      <c r="AD31">
        <v>8.127476911430735</v>
      </c>
      <c r="AE31">
        <v>9.7474496593489786</v>
      </c>
      <c r="AF31">
        <v>2.6230983772819472</v>
      </c>
      <c r="AG31">
        <v>12.314952</v>
      </c>
      <c r="AH31">
        <v>34.582543611404432</v>
      </c>
      <c r="AI31">
        <v>9.7880125687352706</v>
      </c>
      <c r="AJ31">
        <v>0</v>
      </c>
      <c r="AK31">
        <v>15.344985027580774</v>
      </c>
      <c r="AL31">
        <v>0</v>
      </c>
      <c r="AM31">
        <v>0</v>
      </c>
      <c r="AN31">
        <v>0</v>
      </c>
      <c r="AO31">
        <v>0</v>
      </c>
      <c r="AP31">
        <v>2.0831720000000002</v>
      </c>
      <c r="AQ31">
        <v>4.4152174603174599</v>
      </c>
      <c r="AR31">
        <v>0.97867119565217398</v>
      </c>
      <c r="AS31">
        <v>1.349895926256319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562.12739269244958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2.4400000000000004</v>
      </c>
      <c r="L32">
        <v>205.29</v>
      </c>
      <c r="M32">
        <v>27.21</v>
      </c>
      <c r="N32">
        <v>35.11999999999999</v>
      </c>
      <c r="O32">
        <v>0</v>
      </c>
      <c r="P32">
        <v>41.3</v>
      </c>
      <c r="Q32">
        <v>3.3322319034852548</v>
      </c>
      <c r="R32">
        <v>6.89</v>
      </c>
      <c r="S32">
        <v>4.29</v>
      </c>
      <c r="T32">
        <v>0</v>
      </c>
      <c r="U32">
        <v>60.311523941882506</v>
      </c>
      <c r="V32">
        <v>2.89</v>
      </c>
      <c r="W32">
        <v>13.103067915690865</v>
      </c>
      <c r="X32">
        <v>43.85</v>
      </c>
      <c r="Y32">
        <v>0</v>
      </c>
      <c r="Z32">
        <v>1.9268181818181818</v>
      </c>
      <c r="AA32">
        <v>0</v>
      </c>
      <c r="AB32">
        <v>3.5499849962490617</v>
      </c>
      <c r="AC32">
        <v>2.8625969844510757</v>
      </c>
      <c r="AD32">
        <v>5.3907047691143077</v>
      </c>
      <c r="AE32">
        <v>9.7474496593489786</v>
      </c>
      <c r="AF32">
        <v>2.6230983772819472</v>
      </c>
      <c r="AG32">
        <v>12.314952</v>
      </c>
      <c r="AH32">
        <v>34.582543611404432</v>
      </c>
      <c r="AI32">
        <v>9.7880125687352706</v>
      </c>
      <c r="AJ32">
        <v>0</v>
      </c>
      <c r="AK32">
        <v>15.344985027580774</v>
      </c>
      <c r="AL32">
        <v>0</v>
      </c>
      <c r="AM32">
        <v>0</v>
      </c>
      <c r="AN32">
        <v>0</v>
      </c>
      <c r="AO32">
        <v>0</v>
      </c>
      <c r="AP32">
        <v>2.0831720000000002</v>
      </c>
      <c r="AQ32">
        <v>0</v>
      </c>
      <c r="AR32">
        <v>0.65347010869565214</v>
      </c>
      <c r="AS32">
        <v>1.349895926256319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548.24450797199461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2.48</v>
      </c>
      <c r="L33">
        <v>205.29</v>
      </c>
      <c r="M33">
        <v>27.21</v>
      </c>
      <c r="N33">
        <v>35.11999999999999</v>
      </c>
      <c r="O33">
        <v>0</v>
      </c>
      <c r="P33">
        <v>41.3</v>
      </c>
      <c r="Q33">
        <v>3.3322319034852548</v>
      </c>
      <c r="R33">
        <v>6.89</v>
      </c>
      <c r="S33">
        <v>4.29</v>
      </c>
      <c r="T33">
        <v>0</v>
      </c>
      <c r="U33">
        <v>60.311523941882506</v>
      </c>
      <c r="V33">
        <v>2.89</v>
      </c>
      <c r="W33">
        <v>13.103067915690865</v>
      </c>
      <c r="X33">
        <v>43.85</v>
      </c>
      <c r="Y33">
        <v>0</v>
      </c>
      <c r="Z33">
        <v>1.9268181818181818</v>
      </c>
      <c r="AA33">
        <v>0</v>
      </c>
      <c r="AB33">
        <v>3.5499849962490617</v>
      </c>
      <c r="AC33">
        <v>2.8625969844510757</v>
      </c>
      <c r="AD33">
        <v>2.6938183194549583</v>
      </c>
      <c r="AE33">
        <v>9.7474496593489786</v>
      </c>
      <c r="AF33">
        <v>2.6230983772819472</v>
      </c>
      <c r="AG33">
        <v>12.314952</v>
      </c>
      <c r="AH33">
        <v>27.664194086589234</v>
      </c>
      <c r="AI33">
        <v>9.7880125687352706</v>
      </c>
      <c r="AJ33">
        <v>0</v>
      </c>
      <c r="AK33">
        <v>15.344985027580774</v>
      </c>
      <c r="AL33">
        <v>0</v>
      </c>
      <c r="AM33">
        <v>0</v>
      </c>
      <c r="AN33">
        <v>0</v>
      </c>
      <c r="AO33">
        <v>0</v>
      </c>
      <c r="AP33">
        <v>2.0831720000000002</v>
      </c>
      <c r="AQ33">
        <v>0</v>
      </c>
      <c r="AR33">
        <v>0.65347010869565214</v>
      </c>
      <c r="AS33">
        <v>1.349895926256319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538.66927199752013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2.4799057679154952</v>
      </c>
      <c r="L34">
        <v>205.29</v>
      </c>
      <c r="M34">
        <v>27.21</v>
      </c>
      <c r="N34">
        <v>35.11999999999999</v>
      </c>
      <c r="O34">
        <v>0</v>
      </c>
      <c r="P34">
        <v>41.3</v>
      </c>
      <c r="Q34">
        <v>3.3322319034852548</v>
      </c>
      <c r="R34">
        <v>6.89</v>
      </c>
      <c r="S34">
        <v>4.29</v>
      </c>
      <c r="T34">
        <v>0</v>
      </c>
      <c r="U34">
        <v>60.311523941882506</v>
      </c>
      <c r="V34">
        <v>2.89</v>
      </c>
      <c r="W34">
        <v>13.103067915690865</v>
      </c>
      <c r="X34">
        <v>43.85</v>
      </c>
      <c r="Y34">
        <v>0</v>
      </c>
      <c r="Z34">
        <v>1.9268181818181818</v>
      </c>
      <c r="AA34">
        <v>0</v>
      </c>
      <c r="AB34">
        <v>3.5499849962490617</v>
      </c>
      <c r="AC34">
        <v>2.8625969844510757</v>
      </c>
      <c r="AD34">
        <v>0.3896525359576079</v>
      </c>
      <c r="AE34">
        <v>9.7474496593489786</v>
      </c>
      <c r="AF34">
        <v>2.6230983772819472</v>
      </c>
      <c r="AG34">
        <v>12.314952</v>
      </c>
      <c r="AH34">
        <v>20.748912565997887</v>
      </c>
      <c r="AI34">
        <v>1.5065561665357423</v>
      </c>
      <c r="AJ34">
        <v>0</v>
      </c>
      <c r="AK34">
        <v>15.344985027580774</v>
      </c>
      <c r="AL34">
        <v>0</v>
      </c>
      <c r="AM34">
        <v>0</v>
      </c>
      <c r="AN34">
        <v>0</v>
      </c>
      <c r="AO34">
        <v>0</v>
      </c>
      <c r="AP34">
        <v>2.0831720000000002</v>
      </c>
      <c r="AQ34">
        <v>0</v>
      </c>
      <c r="AR34">
        <v>0.65347010869565214</v>
      </c>
      <c r="AS34">
        <v>1.349895926256319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521.16827405914739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2.4799057679154952</v>
      </c>
      <c r="L35">
        <v>205.29</v>
      </c>
      <c r="M35">
        <v>27.21</v>
      </c>
      <c r="N35">
        <v>35.11999999999999</v>
      </c>
      <c r="O35">
        <v>0</v>
      </c>
      <c r="P35">
        <v>41.3</v>
      </c>
      <c r="Q35">
        <v>3.3322319034852548</v>
      </c>
      <c r="R35">
        <v>6.89</v>
      </c>
      <c r="S35">
        <v>4.29</v>
      </c>
      <c r="T35">
        <v>0</v>
      </c>
      <c r="U35">
        <v>60.311523941882506</v>
      </c>
      <c r="V35">
        <v>2.89</v>
      </c>
      <c r="W35">
        <v>13.103067915690865</v>
      </c>
      <c r="X35">
        <v>43.85</v>
      </c>
      <c r="Y35">
        <v>0</v>
      </c>
      <c r="Z35">
        <v>1.9268181818181818</v>
      </c>
      <c r="AA35">
        <v>0</v>
      </c>
      <c r="AB35">
        <v>0.70876969242310561</v>
      </c>
      <c r="AC35">
        <v>2.8625969844510757</v>
      </c>
      <c r="AD35">
        <v>0</v>
      </c>
      <c r="AE35">
        <v>9.7474496593489786</v>
      </c>
      <c r="AF35">
        <v>2.6230983772819472</v>
      </c>
      <c r="AG35">
        <v>12.314952</v>
      </c>
      <c r="AH35">
        <v>13.8029510031679</v>
      </c>
      <c r="AI35">
        <v>0.75481225451688927</v>
      </c>
      <c r="AJ35">
        <v>0</v>
      </c>
      <c r="AK35">
        <v>15.344985027580774</v>
      </c>
      <c r="AL35">
        <v>0</v>
      </c>
      <c r="AM35">
        <v>0</v>
      </c>
      <c r="AN35">
        <v>0</v>
      </c>
      <c r="AO35">
        <v>0</v>
      </c>
      <c r="AP35">
        <v>2.0831720000000002</v>
      </c>
      <c r="AQ35">
        <v>0</v>
      </c>
      <c r="AR35">
        <v>0.65347010869565214</v>
      </c>
      <c r="AS35">
        <v>1.349895926256319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510.23970074451501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2.4800000000000004</v>
      </c>
      <c r="L36">
        <v>205.29</v>
      </c>
      <c r="M36">
        <v>27.21</v>
      </c>
      <c r="N36">
        <v>35.11999999999999</v>
      </c>
      <c r="O36">
        <v>0</v>
      </c>
      <c r="P36">
        <v>41.3</v>
      </c>
      <c r="Q36">
        <v>3.3322319034852548</v>
      </c>
      <c r="R36">
        <v>6.89</v>
      </c>
      <c r="S36">
        <v>4.29</v>
      </c>
      <c r="T36">
        <v>0</v>
      </c>
      <c r="U36">
        <v>60.311523941882506</v>
      </c>
      <c r="V36">
        <v>2.89</v>
      </c>
      <c r="W36">
        <v>13.103067915690865</v>
      </c>
      <c r="X36">
        <v>43.85</v>
      </c>
      <c r="Y36">
        <v>0</v>
      </c>
      <c r="Z36">
        <v>1.9268181818181818</v>
      </c>
      <c r="AA36">
        <v>0</v>
      </c>
      <c r="AB36">
        <v>0.70876969242310561</v>
      </c>
      <c r="AC36">
        <v>2.8625969844510757</v>
      </c>
      <c r="AD36">
        <v>0</v>
      </c>
      <c r="AE36">
        <v>9.7474496593489786</v>
      </c>
      <c r="AF36">
        <v>2.6230983772819472</v>
      </c>
      <c r="AG36">
        <v>12.314952</v>
      </c>
      <c r="AH36">
        <v>11.762728194297784</v>
      </c>
      <c r="AI36">
        <v>0</v>
      </c>
      <c r="AJ36">
        <v>0</v>
      </c>
      <c r="AK36">
        <v>15.344985027580774</v>
      </c>
      <c r="AL36">
        <v>0</v>
      </c>
      <c r="AM36">
        <v>0</v>
      </c>
      <c r="AN36">
        <v>0</v>
      </c>
      <c r="AO36">
        <v>0</v>
      </c>
      <c r="AP36">
        <v>2.0831720000000002</v>
      </c>
      <c r="AQ36">
        <v>0</v>
      </c>
      <c r="AR36">
        <v>0.65347010869565214</v>
      </c>
      <c r="AS36">
        <v>1.349895926256319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507.44475991321252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2.48</v>
      </c>
      <c r="L37">
        <v>205.29</v>
      </c>
      <c r="M37">
        <v>27.21</v>
      </c>
      <c r="N37">
        <v>35.11999999999999</v>
      </c>
      <c r="O37">
        <v>0</v>
      </c>
      <c r="P37">
        <v>41.3</v>
      </c>
      <c r="Q37">
        <v>3.3322319034852548</v>
      </c>
      <c r="R37">
        <v>6.89</v>
      </c>
      <c r="S37">
        <v>4.29</v>
      </c>
      <c r="T37">
        <v>0</v>
      </c>
      <c r="U37">
        <v>60.311523941882506</v>
      </c>
      <c r="V37">
        <v>2.89</v>
      </c>
      <c r="W37">
        <v>13.103067915690865</v>
      </c>
      <c r="X37">
        <v>43.85</v>
      </c>
      <c r="Y37">
        <v>0</v>
      </c>
      <c r="Z37">
        <v>0</v>
      </c>
      <c r="AA37">
        <v>0</v>
      </c>
      <c r="AB37">
        <v>0.70876969242310561</v>
      </c>
      <c r="AC37">
        <v>2.8625969844510757</v>
      </c>
      <c r="AD37">
        <v>0</v>
      </c>
      <c r="AE37">
        <v>9.7474496593489786</v>
      </c>
      <c r="AF37">
        <v>2.6230983772819472</v>
      </c>
      <c r="AG37">
        <v>12.314952</v>
      </c>
      <c r="AH37">
        <v>11.762728194297784</v>
      </c>
      <c r="AI37">
        <v>0</v>
      </c>
      <c r="AJ37">
        <v>0</v>
      </c>
      <c r="AK37">
        <v>15.344985027580774</v>
      </c>
      <c r="AL37">
        <v>0</v>
      </c>
      <c r="AM37">
        <v>0</v>
      </c>
      <c r="AN37">
        <v>0</v>
      </c>
      <c r="AO37">
        <v>0</v>
      </c>
      <c r="AP37">
        <v>2.0831720000000002</v>
      </c>
      <c r="AQ37">
        <v>0</v>
      </c>
      <c r="AR37">
        <v>0.97867119565217398</v>
      </c>
      <c r="AS37">
        <v>1.349895926256319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505.84314281835083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2.4800000000000004</v>
      </c>
      <c r="L38">
        <v>205.29</v>
      </c>
      <c r="M38">
        <v>27.21</v>
      </c>
      <c r="N38">
        <v>35.11999999999999</v>
      </c>
      <c r="O38">
        <v>0</v>
      </c>
      <c r="P38">
        <v>41.3</v>
      </c>
      <c r="Q38">
        <v>3.3322319034852548</v>
      </c>
      <c r="R38">
        <v>6.89</v>
      </c>
      <c r="S38">
        <v>4.29</v>
      </c>
      <c r="T38">
        <v>0</v>
      </c>
      <c r="U38">
        <v>60.311523941882506</v>
      </c>
      <c r="V38">
        <v>2.89</v>
      </c>
      <c r="W38">
        <v>13.103067915690865</v>
      </c>
      <c r="X38">
        <v>43.85</v>
      </c>
      <c r="Y38">
        <v>0</v>
      </c>
      <c r="Z38">
        <v>0</v>
      </c>
      <c r="AA38">
        <v>0</v>
      </c>
      <c r="AB38">
        <v>0.70876969242310561</v>
      </c>
      <c r="AC38">
        <v>2.8625969844510757</v>
      </c>
      <c r="AD38">
        <v>0</v>
      </c>
      <c r="AE38">
        <v>9.7474496593489786</v>
      </c>
      <c r="AF38">
        <v>2.6230983772819472</v>
      </c>
      <c r="AG38">
        <v>12.314952</v>
      </c>
      <c r="AH38">
        <v>11.762728194297784</v>
      </c>
      <c r="AI38">
        <v>0</v>
      </c>
      <c r="AJ38">
        <v>0</v>
      </c>
      <c r="AK38">
        <v>15.344985027580774</v>
      </c>
      <c r="AL38">
        <v>0</v>
      </c>
      <c r="AM38">
        <v>0</v>
      </c>
      <c r="AN38">
        <v>0</v>
      </c>
      <c r="AO38">
        <v>0</v>
      </c>
      <c r="AP38">
        <v>2.0831720000000002</v>
      </c>
      <c r="AQ38">
        <v>0</v>
      </c>
      <c r="AR38">
        <v>11.587589673913044</v>
      </c>
      <c r="AS38">
        <v>1.349895926256319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516.45206129661165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2.4798846457974788</v>
      </c>
      <c r="L39">
        <v>205.29</v>
      </c>
      <c r="M39">
        <v>27.21</v>
      </c>
      <c r="N39">
        <v>35.11999999999999</v>
      </c>
      <c r="O39">
        <v>0</v>
      </c>
      <c r="P39">
        <v>41.3</v>
      </c>
      <c r="Q39">
        <v>3.3322319034852548</v>
      </c>
      <c r="R39">
        <v>6.89</v>
      </c>
      <c r="S39">
        <v>4.29</v>
      </c>
      <c r="T39">
        <v>0</v>
      </c>
      <c r="U39">
        <v>60.311523941882506</v>
      </c>
      <c r="V39">
        <v>2.89</v>
      </c>
      <c r="W39">
        <v>13.103067915690865</v>
      </c>
      <c r="X39">
        <v>43.85</v>
      </c>
      <c r="Y39">
        <v>0</v>
      </c>
      <c r="Z39">
        <v>0</v>
      </c>
      <c r="AA39">
        <v>0</v>
      </c>
      <c r="AB39">
        <v>0.70876969242310561</v>
      </c>
      <c r="AC39">
        <v>2.8625969844510757</v>
      </c>
      <c r="AD39">
        <v>0</v>
      </c>
      <c r="AE39">
        <v>9.7474496593489786</v>
      </c>
      <c r="AF39">
        <v>2.6230983772819472</v>
      </c>
      <c r="AG39">
        <v>12.314952</v>
      </c>
      <c r="AH39">
        <v>11.762728194297784</v>
      </c>
      <c r="AI39">
        <v>0</v>
      </c>
      <c r="AJ39">
        <v>0</v>
      </c>
      <c r="AK39">
        <v>15.344985027580774</v>
      </c>
      <c r="AL39">
        <v>0</v>
      </c>
      <c r="AM39">
        <v>0</v>
      </c>
      <c r="AN39">
        <v>0</v>
      </c>
      <c r="AO39">
        <v>0</v>
      </c>
      <c r="AP39">
        <v>3.5220640000000007</v>
      </c>
      <c r="AQ39">
        <v>0</v>
      </c>
      <c r="AR39">
        <v>11.587589673913044</v>
      </c>
      <c r="AS39">
        <v>1.349895926256319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517.89083794240923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2.4800000000000004</v>
      </c>
      <c r="L40">
        <v>205.29</v>
      </c>
      <c r="M40">
        <v>27.21</v>
      </c>
      <c r="N40">
        <v>35.123551779935276</v>
      </c>
      <c r="O40">
        <v>0</v>
      </c>
      <c r="P40">
        <v>41.3</v>
      </c>
      <c r="Q40">
        <v>3.3322319034852548</v>
      </c>
      <c r="R40">
        <v>6.89</v>
      </c>
      <c r="S40">
        <v>4.29</v>
      </c>
      <c r="T40">
        <v>0</v>
      </c>
      <c r="U40">
        <v>60.311523941882506</v>
      </c>
      <c r="V40">
        <v>2.89</v>
      </c>
      <c r="W40">
        <v>13.103067915690865</v>
      </c>
      <c r="X40">
        <v>43.85</v>
      </c>
      <c r="Y40">
        <v>0</v>
      </c>
      <c r="Z40">
        <v>0</v>
      </c>
      <c r="AA40">
        <v>0</v>
      </c>
      <c r="AB40">
        <v>0.70876969242310561</v>
      </c>
      <c r="AC40">
        <v>0</v>
      </c>
      <c r="AD40">
        <v>0</v>
      </c>
      <c r="AE40">
        <v>9.7474496593489786</v>
      </c>
      <c r="AF40">
        <v>2.6230983772819472</v>
      </c>
      <c r="AG40">
        <v>12.314952</v>
      </c>
      <c r="AH40">
        <v>11.762728194297784</v>
      </c>
      <c r="AI40">
        <v>0</v>
      </c>
      <c r="AJ40">
        <v>0</v>
      </c>
      <c r="AK40">
        <v>15.344985027580774</v>
      </c>
      <c r="AL40">
        <v>0</v>
      </c>
      <c r="AM40">
        <v>0</v>
      </c>
      <c r="AN40">
        <v>0</v>
      </c>
      <c r="AO40">
        <v>0</v>
      </c>
      <c r="AP40">
        <v>3.5220640000000007</v>
      </c>
      <c r="AQ40">
        <v>0</v>
      </c>
      <c r="AR40">
        <v>0.97867119565217398</v>
      </c>
      <c r="AS40">
        <v>1.349895926256319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504.42298961383506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2.5400000000000005</v>
      </c>
      <c r="L41">
        <v>205.29</v>
      </c>
      <c r="M41">
        <v>27.21</v>
      </c>
      <c r="N41">
        <v>35.123551779935276</v>
      </c>
      <c r="O41">
        <v>0</v>
      </c>
      <c r="P41">
        <v>41.300000000000004</v>
      </c>
      <c r="Q41">
        <v>3.3322319034852548</v>
      </c>
      <c r="R41">
        <v>6.89</v>
      </c>
      <c r="S41">
        <v>4.29</v>
      </c>
      <c r="T41">
        <v>0</v>
      </c>
      <c r="U41">
        <v>60.311523941882506</v>
      </c>
      <c r="V41">
        <v>2.8899999999999997</v>
      </c>
      <c r="W41">
        <v>13.103480340063761</v>
      </c>
      <c r="X41">
        <v>43.85</v>
      </c>
      <c r="Y41">
        <v>0</v>
      </c>
      <c r="Z41">
        <v>0</v>
      </c>
      <c r="AA41">
        <v>0</v>
      </c>
      <c r="AB41">
        <v>0.70876969242310561</v>
      </c>
      <c r="AC41">
        <v>0</v>
      </c>
      <c r="AD41">
        <v>0</v>
      </c>
      <c r="AE41">
        <v>9.7474496593489786</v>
      </c>
      <c r="AF41">
        <v>2.6230983772819472</v>
      </c>
      <c r="AG41">
        <v>12.314952</v>
      </c>
      <c r="AH41">
        <v>6.9152815205913409</v>
      </c>
      <c r="AI41">
        <v>0</v>
      </c>
      <c r="AJ41">
        <v>0</v>
      </c>
      <c r="AK41">
        <v>15.344985027580774</v>
      </c>
      <c r="AL41">
        <v>0</v>
      </c>
      <c r="AM41">
        <v>0</v>
      </c>
      <c r="AN41">
        <v>0</v>
      </c>
      <c r="AO41">
        <v>0</v>
      </c>
      <c r="AP41">
        <v>2.2703200000000008</v>
      </c>
      <c r="AQ41">
        <v>0</v>
      </c>
      <c r="AR41">
        <v>0.65347010869565214</v>
      </c>
      <c r="AS41">
        <v>1.349895926256319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498.05901027754504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2.5400000000000005</v>
      </c>
      <c r="L42">
        <v>205.29</v>
      </c>
      <c r="M42">
        <v>27.21</v>
      </c>
      <c r="N42">
        <v>35.123551779935276</v>
      </c>
      <c r="O42">
        <v>0</v>
      </c>
      <c r="P42">
        <v>41.3</v>
      </c>
      <c r="Q42">
        <v>3.3322319034852548</v>
      </c>
      <c r="R42">
        <v>6.89</v>
      </c>
      <c r="S42">
        <v>4.29</v>
      </c>
      <c r="T42">
        <v>0</v>
      </c>
      <c r="U42">
        <v>60.311523941882506</v>
      </c>
      <c r="V42">
        <v>2.8899999999999997</v>
      </c>
      <c r="W42">
        <v>13.103480340063761</v>
      </c>
      <c r="X42">
        <v>43.85350996558072</v>
      </c>
      <c r="Y42">
        <v>0</v>
      </c>
      <c r="Z42">
        <v>0</v>
      </c>
      <c r="AA42">
        <v>0</v>
      </c>
      <c r="AB42">
        <v>0.70876969242310561</v>
      </c>
      <c r="AC42">
        <v>0</v>
      </c>
      <c r="AD42">
        <v>0</v>
      </c>
      <c r="AE42">
        <v>9.7474496593489786</v>
      </c>
      <c r="AF42">
        <v>2.6230983772819472</v>
      </c>
      <c r="AG42">
        <v>12.314952</v>
      </c>
      <c r="AH42">
        <v>6.9152815205913409</v>
      </c>
      <c r="AI42">
        <v>0</v>
      </c>
      <c r="AJ42">
        <v>0</v>
      </c>
      <c r="AK42">
        <v>15.344985027580774</v>
      </c>
      <c r="AL42">
        <v>0</v>
      </c>
      <c r="AM42">
        <v>0</v>
      </c>
      <c r="AN42">
        <v>0</v>
      </c>
      <c r="AO42">
        <v>0</v>
      </c>
      <c r="AP42">
        <v>2.2703200000000008</v>
      </c>
      <c r="AQ42">
        <v>0</v>
      </c>
      <c r="AR42">
        <v>0.65347010869565214</v>
      </c>
      <c r="AS42">
        <v>1.349895926256319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498.06252024312573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2.5400000000000005</v>
      </c>
      <c r="L43">
        <v>205.29</v>
      </c>
      <c r="M43">
        <v>27.21</v>
      </c>
      <c r="N43">
        <v>35.123551779935276</v>
      </c>
      <c r="O43">
        <v>0</v>
      </c>
      <c r="P43">
        <v>41.3</v>
      </c>
      <c r="Q43">
        <v>3.3322319034852548</v>
      </c>
      <c r="R43">
        <v>6.89</v>
      </c>
      <c r="S43">
        <v>4.29</v>
      </c>
      <c r="T43">
        <v>0</v>
      </c>
      <c r="U43">
        <v>61.73</v>
      </c>
      <c r="V43">
        <v>2.8899999999999997</v>
      </c>
      <c r="W43">
        <v>13.103480340063761</v>
      </c>
      <c r="X43">
        <v>43.85350996558072</v>
      </c>
      <c r="Y43">
        <v>0</v>
      </c>
      <c r="Z43">
        <v>0</v>
      </c>
      <c r="AA43">
        <v>0</v>
      </c>
      <c r="AB43">
        <v>0.70876969242310561</v>
      </c>
      <c r="AC43">
        <v>0</v>
      </c>
      <c r="AD43">
        <v>0</v>
      </c>
      <c r="AE43">
        <v>9.7474496593489786</v>
      </c>
      <c r="AF43">
        <v>2.6230983772819472</v>
      </c>
      <c r="AG43">
        <v>12.314952</v>
      </c>
      <c r="AH43">
        <v>6.9152815205913409</v>
      </c>
      <c r="AI43">
        <v>0</v>
      </c>
      <c r="AJ43">
        <v>0</v>
      </c>
      <c r="AK43">
        <v>15.344985027580774</v>
      </c>
      <c r="AL43">
        <v>0</v>
      </c>
      <c r="AM43">
        <v>0</v>
      </c>
      <c r="AN43">
        <v>0</v>
      </c>
      <c r="AO43">
        <v>0</v>
      </c>
      <c r="AP43">
        <v>2.2703200000000008</v>
      </c>
      <c r="AQ43">
        <v>0</v>
      </c>
      <c r="AR43">
        <v>0.65347010869565214</v>
      </c>
      <c r="AS43">
        <v>1.349895926256319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499.48099630124324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2.5400000000000005</v>
      </c>
      <c r="L44">
        <v>205.29</v>
      </c>
      <c r="M44">
        <v>27.21</v>
      </c>
      <c r="N44">
        <v>35.123551779935276</v>
      </c>
      <c r="O44">
        <v>0</v>
      </c>
      <c r="P44">
        <v>41.3</v>
      </c>
      <c r="Q44">
        <v>3.3322319034852548</v>
      </c>
      <c r="R44">
        <v>6.89</v>
      </c>
      <c r="S44">
        <v>4.29</v>
      </c>
      <c r="T44">
        <v>0</v>
      </c>
      <c r="U44">
        <v>61.73</v>
      </c>
      <c r="V44">
        <v>2.8899999999999997</v>
      </c>
      <c r="W44">
        <v>13.103480340063761</v>
      </c>
      <c r="X44">
        <v>43.85350996558072</v>
      </c>
      <c r="Y44">
        <v>0</v>
      </c>
      <c r="Z44">
        <v>0</v>
      </c>
      <c r="AA44">
        <v>0</v>
      </c>
      <c r="AB44">
        <v>0.70876969242310561</v>
      </c>
      <c r="AC44">
        <v>0</v>
      </c>
      <c r="AD44">
        <v>0</v>
      </c>
      <c r="AE44">
        <v>9.7474496593489786</v>
      </c>
      <c r="AF44">
        <v>2.6230983772819472</v>
      </c>
      <c r="AG44">
        <v>12.314952</v>
      </c>
      <c r="AH44">
        <v>6.9152815205913409</v>
      </c>
      <c r="AI44">
        <v>0</v>
      </c>
      <c r="AJ44">
        <v>0</v>
      </c>
      <c r="AK44">
        <v>15.344985027580774</v>
      </c>
      <c r="AL44">
        <v>0</v>
      </c>
      <c r="AM44">
        <v>0</v>
      </c>
      <c r="AN44">
        <v>0</v>
      </c>
      <c r="AO44">
        <v>0</v>
      </c>
      <c r="AP44">
        <v>2.2703200000000008</v>
      </c>
      <c r="AQ44">
        <v>0</v>
      </c>
      <c r="AR44">
        <v>0.65347010869565214</v>
      </c>
      <c r="AS44">
        <v>1.349895926256319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499.48099630124324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2.5400000000000005</v>
      </c>
      <c r="L45">
        <v>173.38</v>
      </c>
      <c r="M45">
        <v>27.21</v>
      </c>
      <c r="N45">
        <v>35.123551779935276</v>
      </c>
      <c r="O45">
        <v>0</v>
      </c>
      <c r="P45">
        <v>41.3</v>
      </c>
      <c r="Q45">
        <v>3.3322319034852548</v>
      </c>
      <c r="R45">
        <v>6.89</v>
      </c>
      <c r="S45">
        <v>4.29</v>
      </c>
      <c r="T45">
        <v>0</v>
      </c>
      <c r="U45">
        <v>61.73</v>
      </c>
      <c r="V45">
        <v>2.8899999999999997</v>
      </c>
      <c r="W45">
        <v>13.103480340063761</v>
      </c>
      <c r="X45">
        <v>43.85350996558072</v>
      </c>
      <c r="Y45">
        <v>0</v>
      </c>
      <c r="Z45">
        <v>0</v>
      </c>
      <c r="AA45">
        <v>0</v>
      </c>
      <c r="AB45">
        <v>0.70876969242310561</v>
      </c>
      <c r="AC45">
        <v>0</v>
      </c>
      <c r="AD45">
        <v>0</v>
      </c>
      <c r="AE45">
        <v>9.7474496593489786</v>
      </c>
      <c r="AF45">
        <v>2.6230983772819472</v>
      </c>
      <c r="AG45">
        <v>12.314952</v>
      </c>
      <c r="AH45">
        <v>6.9152815205913409</v>
      </c>
      <c r="AI45">
        <v>0</v>
      </c>
      <c r="AJ45">
        <v>0</v>
      </c>
      <c r="AK45">
        <v>15.344985027580774</v>
      </c>
      <c r="AL45">
        <v>0</v>
      </c>
      <c r="AM45">
        <v>0</v>
      </c>
      <c r="AN45">
        <v>0</v>
      </c>
      <c r="AO45">
        <v>0</v>
      </c>
      <c r="AP45">
        <v>2.2703200000000008</v>
      </c>
      <c r="AQ45">
        <v>0</v>
      </c>
      <c r="AR45">
        <v>0.65347010869565214</v>
      </c>
      <c r="AS45">
        <v>1.349895926256319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467.57099630124321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2.5400000000000005</v>
      </c>
      <c r="L46">
        <v>173.38</v>
      </c>
      <c r="M46">
        <v>27.21</v>
      </c>
      <c r="N46">
        <v>35.123551779935276</v>
      </c>
      <c r="O46">
        <v>0</v>
      </c>
      <c r="P46">
        <v>41.3</v>
      </c>
      <c r="Q46">
        <v>3.3322319034852548</v>
      </c>
      <c r="R46">
        <v>6.89</v>
      </c>
      <c r="S46">
        <v>4.29</v>
      </c>
      <c r="T46">
        <v>0</v>
      </c>
      <c r="U46">
        <v>61.73</v>
      </c>
      <c r="V46">
        <v>2.8899999999999997</v>
      </c>
      <c r="W46">
        <v>13.103480340063761</v>
      </c>
      <c r="X46">
        <v>43.85350996558072</v>
      </c>
      <c r="Y46">
        <v>0</v>
      </c>
      <c r="Z46">
        <v>0</v>
      </c>
      <c r="AA46">
        <v>0</v>
      </c>
      <c r="AB46">
        <v>0.70876969242310561</v>
      </c>
      <c r="AC46">
        <v>0</v>
      </c>
      <c r="AD46">
        <v>0</v>
      </c>
      <c r="AE46">
        <v>9.7474496593489786</v>
      </c>
      <c r="AF46">
        <v>2.6230983772819472</v>
      </c>
      <c r="AG46">
        <v>12.314952</v>
      </c>
      <c r="AH46">
        <v>6.9152815205913409</v>
      </c>
      <c r="AI46">
        <v>0</v>
      </c>
      <c r="AJ46">
        <v>0</v>
      </c>
      <c r="AK46">
        <v>15.344985027580774</v>
      </c>
      <c r="AL46">
        <v>0</v>
      </c>
      <c r="AM46">
        <v>0</v>
      </c>
      <c r="AN46">
        <v>0</v>
      </c>
      <c r="AO46">
        <v>0</v>
      </c>
      <c r="AP46">
        <v>2.2703200000000008</v>
      </c>
      <c r="AQ46">
        <v>0</v>
      </c>
      <c r="AR46">
        <v>0.65347010869565214</v>
      </c>
      <c r="AS46">
        <v>1.349895926256319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467.57099630124321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2.5400000000000005</v>
      </c>
      <c r="L47">
        <v>173.38</v>
      </c>
      <c r="M47">
        <v>27.21</v>
      </c>
      <c r="N47">
        <v>35.123551779935276</v>
      </c>
      <c r="O47">
        <v>0</v>
      </c>
      <c r="P47">
        <v>41.3</v>
      </c>
      <c r="Q47">
        <v>3.3322319034852548</v>
      </c>
      <c r="R47">
        <v>6.89</v>
      </c>
      <c r="S47">
        <v>4.29</v>
      </c>
      <c r="T47">
        <v>0</v>
      </c>
      <c r="U47">
        <v>61.73</v>
      </c>
      <c r="V47">
        <v>2.8899999999999997</v>
      </c>
      <c r="W47">
        <v>13.103480340063761</v>
      </c>
      <c r="X47">
        <v>43.85350996558072</v>
      </c>
      <c r="Y47">
        <v>0</v>
      </c>
      <c r="Z47">
        <v>0</v>
      </c>
      <c r="AA47">
        <v>0</v>
      </c>
      <c r="AB47">
        <v>0.70876969242310561</v>
      </c>
      <c r="AC47">
        <v>0</v>
      </c>
      <c r="AD47">
        <v>0</v>
      </c>
      <c r="AE47">
        <v>9.7474496593489786</v>
      </c>
      <c r="AF47">
        <v>2.6230983772819472</v>
      </c>
      <c r="AG47">
        <v>12.314952</v>
      </c>
      <c r="AH47">
        <v>6.9152815205913409</v>
      </c>
      <c r="AI47">
        <v>0</v>
      </c>
      <c r="AJ47">
        <v>0</v>
      </c>
      <c r="AK47">
        <v>15.344985027580774</v>
      </c>
      <c r="AL47">
        <v>0</v>
      </c>
      <c r="AM47">
        <v>0</v>
      </c>
      <c r="AN47">
        <v>0</v>
      </c>
      <c r="AO47">
        <v>0</v>
      </c>
      <c r="AP47">
        <v>2.2703200000000008</v>
      </c>
      <c r="AQ47">
        <v>0</v>
      </c>
      <c r="AR47">
        <v>0.65347010869565214</v>
      </c>
      <c r="AS47">
        <v>1.349895926256319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467.57099630124321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2.5400000000000005</v>
      </c>
      <c r="L48">
        <v>173.38</v>
      </c>
      <c r="M48">
        <v>27.21</v>
      </c>
      <c r="N48">
        <v>35.123551779935276</v>
      </c>
      <c r="O48">
        <v>0</v>
      </c>
      <c r="P48">
        <v>41.3</v>
      </c>
      <c r="Q48">
        <v>3.3322319034852548</v>
      </c>
      <c r="R48">
        <v>6.89</v>
      </c>
      <c r="S48">
        <v>4.29</v>
      </c>
      <c r="T48">
        <v>0</v>
      </c>
      <c r="U48">
        <v>61.73</v>
      </c>
      <c r="V48">
        <v>2.8899999999999997</v>
      </c>
      <c r="W48">
        <v>13.103480340063761</v>
      </c>
      <c r="X48">
        <v>43.85350996558072</v>
      </c>
      <c r="Y48">
        <v>0</v>
      </c>
      <c r="Z48">
        <v>0</v>
      </c>
      <c r="AA48">
        <v>0</v>
      </c>
      <c r="AB48">
        <v>0.70876969242310561</v>
      </c>
      <c r="AC48">
        <v>0</v>
      </c>
      <c r="AD48">
        <v>0</v>
      </c>
      <c r="AE48">
        <v>9.7474496593489786</v>
      </c>
      <c r="AF48">
        <v>2.6230983772819472</v>
      </c>
      <c r="AG48">
        <v>12.314952</v>
      </c>
      <c r="AH48">
        <v>6.9152815205913409</v>
      </c>
      <c r="AI48">
        <v>0</v>
      </c>
      <c r="AJ48">
        <v>0</v>
      </c>
      <c r="AK48">
        <v>15.344985027580774</v>
      </c>
      <c r="AL48">
        <v>0</v>
      </c>
      <c r="AM48">
        <v>0</v>
      </c>
      <c r="AN48">
        <v>0</v>
      </c>
      <c r="AO48">
        <v>0</v>
      </c>
      <c r="AP48">
        <v>2.2703200000000008</v>
      </c>
      <c r="AQ48">
        <v>0</v>
      </c>
      <c r="AR48">
        <v>0.65347010869565214</v>
      </c>
      <c r="AS48">
        <v>1.349895926256319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467.57099630124321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2.4798846457974788</v>
      </c>
      <c r="L49">
        <v>173.38</v>
      </c>
      <c r="M49">
        <v>27.21</v>
      </c>
      <c r="N49">
        <v>35.123551779935276</v>
      </c>
      <c r="O49">
        <v>0</v>
      </c>
      <c r="P49">
        <v>41.3</v>
      </c>
      <c r="Q49">
        <v>3.3322319034852548</v>
      </c>
      <c r="R49">
        <v>6.89</v>
      </c>
      <c r="S49">
        <v>4.29</v>
      </c>
      <c r="T49">
        <v>0</v>
      </c>
      <c r="U49">
        <v>61.73</v>
      </c>
      <c r="V49">
        <v>2.8899999999999997</v>
      </c>
      <c r="W49">
        <v>13.103480340063761</v>
      </c>
      <c r="X49">
        <v>43.85350996558072</v>
      </c>
      <c r="Y49">
        <v>0</v>
      </c>
      <c r="Z49">
        <v>0</v>
      </c>
      <c r="AA49">
        <v>0</v>
      </c>
      <c r="AB49">
        <v>0.70876969242310561</v>
      </c>
      <c r="AC49">
        <v>0</v>
      </c>
      <c r="AD49">
        <v>0</v>
      </c>
      <c r="AE49">
        <v>9.7474496593489786</v>
      </c>
      <c r="AF49">
        <v>2.6230983772819472</v>
      </c>
      <c r="AG49">
        <v>12.314952</v>
      </c>
      <c r="AH49">
        <v>6.9152815205913409</v>
      </c>
      <c r="AI49">
        <v>0</v>
      </c>
      <c r="AJ49">
        <v>0</v>
      </c>
      <c r="AK49">
        <v>15.344985027580774</v>
      </c>
      <c r="AL49">
        <v>0</v>
      </c>
      <c r="AM49">
        <v>0</v>
      </c>
      <c r="AN49">
        <v>0</v>
      </c>
      <c r="AO49">
        <v>0</v>
      </c>
      <c r="AP49">
        <v>2.2703200000000008</v>
      </c>
      <c r="AQ49">
        <v>0</v>
      </c>
      <c r="AR49">
        <v>0.65347010869565214</v>
      </c>
      <c r="AS49">
        <v>1.349895926256319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467.51088094704068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2.4800000000000004</v>
      </c>
      <c r="L50">
        <v>173.38</v>
      </c>
      <c r="M50">
        <v>27.21</v>
      </c>
      <c r="N50">
        <v>35.123551779935276</v>
      </c>
      <c r="O50">
        <v>0</v>
      </c>
      <c r="P50">
        <v>41.3</v>
      </c>
      <c r="Q50">
        <v>3.3322319034852548</v>
      </c>
      <c r="R50">
        <v>6.89</v>
      </c>
      <c r="S50">
        <v>4.29</v>
      </c>
      <c r="T50">
        <v>0</v>
      </c>
      <c r="U50">
        <v>61.73</v>
      </c>
      <c r="V50">
        <v>2.8899999999999997</v>
      </c>
      <c r="W50">
        <v>13.103480340063761</v>
      </c>
      <c r="X50">
        <v>43.85350996558072</v>
      </c>
      <c r="Y50">
        <v>0</v>
      </c>
      <c r="Z50">
        <v>0</v>
      </c>
      <c r="AA50">
        <v>0</v>
      </c>
      <c r="AB50">
        <v>0.70876969242310561</v>
      </c>
      <c r="AC50">
        <v>0</v>
      </c>
      <c r="AD50">
        <v>0</v>
      </c>
      <c r="AE50">
        <v>9.7474496593489786</v>
      </c>
      <c r="AF50">
        <v>2.6230983772819472</v>
      </c>
      <c r="AG50">
        <v>12.314952</v>
      </c>
      <c r="AH50">
        <v>6.9152815205913409</v>
      </c>
      <c r="AI50">
        <v>0</v>
      </c>
      <c r="AJ50">
        <v>0</v>
      </c>
      <c r="AK50">
        <v>15.344985027580774</v>
      </c>
      <c r="AL50">
        <v>0</v>
      </c>
      <c r="AM50">
        <v>0</v>
      </c>
      <c r="AN50">
        <v>0</v>
      </c>
      <c r="AO50">
        <v>0</v>
      </c>
      <c r="AP50">
        <v>2.2703200000000008</v>
      </c>
      <c r="AQ50">
        <v>0</v>
      </c>
      <c r="AR50">
        <v>0.65347010869565214</v>
      </c>
      <c r="AS50">
        <v>1.349895926256319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467.51099630124321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2.4798955173575998</v>
      </c>
      <c r="L51">
        <v>173.38</v>
      </c>
      <c r="M51">
        <v>27.21</v>
      </c>
      <c r="N51">
        <v>35.123551779935276</v>
      </c>
      <c r="O51">
        <v>0</v>
      </c>
      <c r="P51">
        <v>41.3</v>
      </c>
      <c r="Q51">
        <v>3.3322319034852548</v>
      </c>
      <c r="R51">
        <v>6.89</v>
      </c>
      <c r="S51">
        <v>4.29</v>
      </c>
      <c r="T51">
        <v>0</v>
      </c>
      <c r="U51">
        <v>61.73</v>
      </c>
      <c r="V51">
        <v>2.8899999999999997</v>
      </c>
      <c r="W51">
        <v>13.103480340063761</v>
      </c>
      <c r="X51">
        <v>43.85350996558072</v>
      </c>
      <c r="Y51">
        <v>0</v>
      </c>
      <c r="Z51">
        <v>0</v>
      </c>
      <c r="AA51">
        <v>0</v>
      </c>
      <c r="AB51">
        <v>0.70876969242310561</v>
      </c>
      <c r="AC51">
        <v>0</v>
      </c>
      <c r="AD51">
        <v>0</v>
      </c>
      <c r="AE51">
        <v>9.7474496593489786</v>
      </c>
      <c r="AF51">
        <v>2.6230983772819472</v>
      </c>
      <c r="AG51">
        <v>12.314952</v>
      </c>
      <c r="AH51">
        <v>6.9152815205913409</v>
      </c>
      <c r="AI51">
        <v>0</v>
      </c>
      <c r="AJ51">
        <v>0</v>
      </c>
      <c r="AK51">
        <v>15.344985027580774</v>
      </c>
      <c r="AL51">
        <v>0</v>
      </c>
      <c r="AM51">
        <v>0</v>
      </c>
      <c r="AN51">
        <v>0</v>
      </c>
      <c r="AO51">
        <v>0</v>
      </c>
      <c r="AP51">
        <v>2.2703200000000008</v>
      </c>
      <c r="AQ51">
        <v>0</v>
      </c>
      <c r="AR51">
        <v>11.587589673913044</v>
      </c>
      <c r="AS51">
        <v>5.5683206958073148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482.66343615336916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2.4800000000000004</v>
      </c>
      <c r="L52">
        <v>173.38</v>
      </c>
      <c r="M52">
        <v>27.21</v>
      </c>
      <c r="N52">
        <v>35.123551779935276</v>
      </c>
      <c r="O52">
        <v>0</v>
      </c>
      <c r="P52">
        <v>41.3</v>
      </c>
      <c r="Q52">
        <v>3.3322319034852548</v>
      </c>
      <c r="R52">
        <v>6.89</v>
      </c>
      <c r="S52">
        <v>4.29</v>
      </c>
      <c r="T52">
        <v>0</v>
      </c>
      <c r="U52">
        <v>61.73</v>
      </c>
      <c r="V52">
        <v>2.8899999999999997</v>
      </c>
      <c r="W52">
        <v>13.103480340063761</v>
      </c>
      <c r="X52">
        <v>43.85350996558072</v>
      </c>
      <c r="Y52">
        <v>0</v>
      </c>
      <c r="Z52">
        <v>0</v>
      </c>
      <c r="AA52">
        <v>0</v>
      </c>
      <c r="AB52">
        <v>0.70876969242310561</v>
      </c>
      <c r="AC52">
        <v>0</v>
      </c>
      <c r="AD52">
        <v>0</v>
      </c>
      <c r="AE52">
        <v>9.7474496593489786</v>
      </c>
      <c r="AF52">
        <v>2.6230983772819472</v>
      </c>
      <c r="AG52">
        <v>12.314952</v>
      </c>
      <c r="AH52">
        <v>6.9152815205913409</v>
      </c>
      <c r="AI52">
        <v>0</v>
      </c>
      <c r="AJ52">
        <v>0</v>
      </c>
      <c r="AK52">
        <v>15.344985027580774</v>
      </c>
      <c r="AL52">
        <v>0</v>
      </c>
      <c r="AM52">
        <v>0</v>
      </c>
      <c r="AN52">
        <v>0</v>
      </c>
      <c r="AO52">
        <v>0</v>
      </c>
      <c r="AP52">
        <v>2.2703200000000008</v>
      </c>
      <c r="AQ52">
        <v>0</v>
      </c>
      <c r="AR52">
        <v>11.587589673913044</v>
      </c>
      <c r="AS52">
        <v>5.5683206958073148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482.66354063601159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2.48</v>
      </c>
      <c r="L53">
        <v>173.38</v>
      </c>
      <c r="M53">
        <v>27.21</v>
      </c>
      <c r="N53">
        <v>35.123551779935276</v>
      </c>
      <c r="O53">
        <v>0</v>
      </c>
      <c r="P53">
        <v>41.3</v>
      </c>
      <c r="Q53">
        <v>3.3322319034852548</v>
      </c>
      <c r="R53">
        <v>6.89</v>
      </c>
      <c r="S53">
        <v>4.29</v>
      </c>
      <c r="T53">
        <v>0</v>
      </c>
      <c r="U53">
        <v>61.73</v>
      </c>
      <c r="V53">
        <v>2.8899999999999997</v>
      </c>
      <c r="W53">
        <v>13.103480340063761</v>
      </c>
      <c r="X53">
        <v>43.85350996558072</v>
      </c>
      <c r="Y53">
        <v>0</v>
      </c>
      <c r="Z53">
        <v>0</v>
      </c>
      <c r="AA53">
        <v>0</v>
      </c>
      <c r="AB53">
        <v>0.70876969242310561</v>
      </c>
      <c r="AC53">
        <v>0</v>
      </c>
      <c r="AD53">
        <v>0</v>
      </c>
      <c r="AE53">
        <v>9.7474496593489786</v>
      </c>
      <c r="AF53">
        <v>2.6230983772819472</v>
      </c>
      <c r="AG53">
        <v>12.314952</v>
      </c>
      <c r="AH53">
        <v>6.9152815205913409</v>
      </c>
      <c r="AI53">
        <v>0</v>
      </c>
      <c r="AJ53">
        <v>0</v>
      </c>
      <c r="AK53">
        <v>15.344985027580774</v>
      </c>
      <c r="AL53">
        <v>0</v>
      </c>
      <c r="AM53">
        <v>0</v>
      </c>
      <c r="AN53">
        <v>0</v>
      </c>
      <c r="AO53">
        <v>0</v>
      </c>
      <c r="AP53">
        <v>2.2703200000000008</v>
      </c>
      <c r="AQ53">
        <v>0</v>
      </c>
      <c r="AR53">
        <v>0.81607065217391306</v>
      </c>
      <c r="AS53">
        <v>5.5683206958073148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471.89202161427244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2.4800000000000004</v>
      </c>
      <c r="L54">
        <v>173.38</v>
      </c>
      <c r="M54">
        <v>27.21</v>
      </c>
      <c r="N54">
        <v>35.123551779935276</v>
      </c>
      <c r="O54">
        <v>0</v>
      </c>
      <c r="P54">
        <v>41.3</v>
      </c>
      <c r="Q54">
        <v>3.3322319034852548</v>
      </c>
      <c r="R54">
        <v>6.89</v>
      </c>
      <c r="S54">
        <v>4.29</v>
      </c>
      <c r="T54">
        <v>0</v>
      </c>
      <c r="U54">
        <v>61.73</v>
      </c>
      <c r="V54">
        <v>2.8899999999999997</v>
      </c>
      <c r="W54">
        <v>13.103480340063761</v>
      </c>
      <c r="X54">
        <v>43.85350996558072</v>
      </c>
      <c r="Y54">
        <v>0</v>
      </c>
      <c r="Z54">
        <v>0</v>
      </c>
      <c r="AA54">
        <v>0</v>
      </c>
      <c r="AB54">
        <v>0.70876969242310561</v>
      </c>
      <c r="AC54">
        <v>0</v>
      </c>
      <c r="AD54">
        <v>0</v>
      </c>
      <c r="AE54">
        <v>9.7474496593489786</v>
      </c>
      <c r="AF54">
        <v>2.6230983772819472</v>
      </c>
      <c r="AG54">
        <v>12.314952</v>
      </c>
      <c r="AH54">
        <v>6.9152815205913409</v>
      </c>
      <c r="AI54">
        <v>0</v>
      </c>
      <c r="AJ54">
        <v>0</v>
      </c>
      <c r="AK54">
        <v>15.344985027580774</v>
      </c>
      <c r="AL54">
        <v>0</v>
      </c>
      <c r="AM54">
        <v>0</v>
      </c>
      <c r="AN54">
        <v>0</v>
      </c>
      <c r="AO54">
        <v>0</v>
      </c>
      <c r="AP54">
        <v>2.2703200000000008</v>
      </c>
      <c r="AQ54">
        <v>0</v>
      </c>
      <c r="AR54">
        <v>0.65347010869565214</v>
      </c>
      <c r="AS54">
        <v>5.5683206958073148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471.72942107079422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2.4800000000000004</v>
      </c>
      <c r="L55">
        <v>174.23999999999998</v>
      </c>
      <c r="M55">
        <v>27.21</v>
      </c>
      <c r="N55">
        <v>35.123551779935276</v>
      </c>
      <c r="O55">
        <v>0</v>
      </c>
      <c r="P55">
        <v>41.3</v>
      </c>
      <c r="Q55">
        <v>3.3322319034852548</v>
      </c>
      <c r="R55">
        <v>6.89</v>
      </c>
      <c r="S55">
        <v>4.29</v>
      </c>
      <c r="T55">
        <v>0</v>
      </c>
      <c r="U55">
        <v>61.73</v>
      </c>
      <c r="V55">
        <v>2.8899999999999997</v>
      </c>
      <c r="W55">
        <v>13.103480340063761</v>
      </c>
      <c r="X55">
        <v>43.85350996558072</v>
      </c>
      <c r="Y55">
        <v>0</v>
      </c>
      <c r="Z55">
        <v>0</v>
      </c>
      <c r="AA55">
        <v>0</v>
      </c>
      <c r="AB55">
        <v>0.70876969242310561</v>
      </c>
      <c r="AC55">
        <v>0</v>
      </c>
      <c r="AD55">
        <v>0</v>
      </c>
      <c r="AE55">
        <v>9.7474496593489786</v>
      </c>
      <c r="AF55">
        <v>2.6230983772819472</v>
      </c>
      <c r="AG55">
        <v>12.314952</v>
      </c>
      <c r="AH55">
        <v>6.9152815205913409</v>
      </c>
      <c r="AI55">
        <v>0</v>
      </c>
      <c r="AJ55">
        <v>0</v>
      </c>
      <c r="AK55">
        <v>15.344985027580774</v>
      </c>
      <c r="AL55">
        <v>0</v>
      </c>
      <c r="AM55">
        <v>0</v>
      </c>
      <c r="AN55">
        <v>0</v>
      </c>
      <c r="AO55">
        <v>0</v>
      </c>
      <c r="AP55">
        <v>3.5220640000000007</v>
      </c>
      <c r="AQ55">
        <v>0</v>
      </c>
      <c r="AR55">
        <v>0.65347010869565214</v>
      </c>
      <c r="AS55">
        <v>5.5683206958073148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473.84116507079415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2.4798956316808352</v>
      </c>
      <c r="L56">
        <v>174.23999999999998</v>
      </c>
      <c r="M56">
        <v>27.21</v>
      </c>
      <c r="N56">
        <v>35.123551779935276</v>
      </c>
      <c r="O56">
        <v>0</v>
      </c>
      <c r="P56">
        <v>41.3</v>
      </c>
      <c r="Q56">
        <v>3.3322319034852548</v>
      </c>
      <c r="R56">
        <v>6.89</v>
      </c>
      <c r="S56">
        <v>4.29</v>
      </c>
      <c r="T56">
        <v>0</v>
      </c>
      <c r="U56">
        <v>61.73</v>
      </c>
      <c r="V56">
        <v>2.8899999999999997</v>
      </c>
      <c r="W56">
        <v>13.103480340063761</v>
      </c>
      <c r="X56">
        <v>43.85350996558072</v>
      </c>
      <c r="Y56">
        <v>0</v>
      </c>
      <c r="Z56">
        <v>0</v>
      </c>
      <c r="AA56">
        <v>0</v>
      </c>
      <c r="AB56">
        <v>0.70876969242310561</v>
      </c>
      <c r="AC56">
        <v>0</v>
      </c>
      <c r="AD56">
        <v>0</v>
      </c>
      <c r="AE56">
        <v>9.7474496593489786</v>
      </c>
      <c r="AF56">
        <v>2.6230983772819472</v>
      </c>
      <c r="AG56">
        <v>12.314952</v>
      </c>
      <c r="AH56">
        <v>6.9152815205913409</v>
      </c>
      <c r="AI56">
        <v>0</v>
      </c>
      <c r="AJ56">
        <v>0</v>
      </c>
      <c r="AK56">
        <v>15.344985027580774</v>
      </c>
      <c r="AL56">
        <v>0</v>
      </c>
      <c r="AM56">
        <v>0</v>
      </c>
      <c r="AN56">
        <v>0</v>
      </c>
      <c r="AO56">
        <v>0</v>
      </c>
      <c r="AP56">
        <v>3.5220640000000007</v>
      </c>
      <c r="AQ56">
        <v>0</v>
      </c>
      <c r="AR56">
        <v>0.65347010869565214</v>
      </c>
      <c r="AS56">
        <v>5.5683206958073148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473.84106070247503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2.48</v>
      </c>
      <c r="L57">
        <v>174.23999999999998</v>
      </c>
      <c r="M57">
        <v>27.21</v>
      </c>
      <c r="N57">
        <v>35.123551779935276</v>
      </c>
      <c r="O57">
        <v>0</v>
      </c>
      <c r="P57">
        <v>41.3</v>
      </c>
      <c r="Q57">
        <v>3.3322319034852548</v>
      </c>
      <c r="R57">
        <v>6.89</v>
      </c>
      <c r="S57">
        <v>4.29</v>
      </c>
      <c r="T57">
        <v>0</v>
      </c>
      <c r="U57">
        <v>61.73</v>
      </c>
      <c r="V57">
        <v>2.8899999999999997</v>
      </c>
      <c r="W57">
        <v>13.103480340063761</v>
      </c>
      <c r="X57">
        <v>43.85350996558072</v>
      </c>
      <c r="Y57">
        <v>0</v>
      </c>
      <c r="Z57">
        <v>0</v>
      </c>
      <c r="AA57">
        <v>0</v>
      </c>
      <c r="AB57">
        <v>0.70876969242310561</v>
      </c>
      <c r="AC57">
        <v>0</v>
      </c>
      <c r="AD57">
        <v>0</v>
      </c>
      <c r="AE57">
        <v>9.7474496593489786</v>
      </c>
      <c r="AF57">
        <v>2.6230983772819472</v>
      </c>
      <c r="AG57">
        <v>12.314952</v>
      </c>
      <c r="AH57">
        <v>6.9152815205913409</v>
      </c>
      <c r="AI57">
        <v>0</v>
      </c>
      <c r="AJ57">
        <v>0</v>
      </c>
      <c r="AK57">
        <v>15.344985027580774</v>
      </c>
      <c r="AL57">
        <v>0</v>
      </c>
      <c r="AM57">
        <v>0</v>
      </c>
      <c r="AN57">
        <v>0</v>
      </c>
      <c r="AO57">
        <v>0</v>
      </c>
      <c r="AP57">
        <v>2.2703200000000008</v>
      </c>
      <c r="AQ57">
        <v>0</v>
      </c>
      <c r="AR57">
        <v>0.65347010869565214</v>
      </c>
      <c r="AS57">
        <v>1.349895926256319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468.37099630124317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2.4800000000000004</v>
      </c>
      <c r="L58">
        <v>174.23999999999998</v>
      </c>
      <c r="M58">
        <v>27.21</v>
      </c>
      <c r="N58">
        <v>35.123551779935276</v>
      </c>
      <c r="O58">
        <v>0</v>
      </c>
      <c r="P58">
        <v>41.3</v>
      </c>
      <c r="Q58">
        <v>6.08</v>
      </c>
      <c r="R58">
        <v>12.540000000000001</v>
      </c>
      <c r="S58">
        <v>7.81</v>
      </c>
      <c r="T58">
        <v>0</v>
      </c>
      <c r="U58">
        <v>61.73</v>
      </c>
      <c r="V58">
        <v>6.1499999999999995</v>
      </c>
      <c r="W58">
        <v>13.103480340063761</v>
      </c>
      <c r="X58">
        <v>43.85350996558072</v>
      </c>
      <c r="Y58">
        <v>0</v>
      </c>
      <c r="Z58">
        <v>0</v>
      </c>
      <c r="AA58">
        <v>0</v>
      </c>
      <c r="AB58">
        <v>0.70876969242310561</v>
      </c>
      <c r="AC58">
        <v>0</v>
      </c>
      <c r="AD58">
        <v>2.6938183194549583</v>
      </c>
      <c r="AE58">
        <v>9.7474496593489786</v>
      </c>
      <c r="AF58">
        <v>2.6230983772819472</v>
      </c>
      <c r="AG58">
        <v>12.314952</v>
      </c>
      <c r="AH58">
        <v>6.9152815205913409</v>
      </c>
      <c r="AI58">
        <v>0</v>
      </c>
      <c r="AJ58">
        <v>0</v>
      </c>
      <c r="AK58">
        <v>15.344985027580774</v>
      </c>
      <c r="AL58">
        <v>0</v>
      </c>
      <c r="AM58">
        <v>0</v>
      </c>
      <c r="AN58">
        <v>0</v>
      </c>
      <c r="AO58">
        <v>0</v>
      </c>
      <c r="AP58">
        <v>2.2703200000000008</v>
      </c>
      <c r="AQ58">
        <v>0</v>
      </c>
      <c r="AR58">
        <v>0.65347010869565214</v>
      </c>
      <c r="AS58">
        <v>1.349895926256319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486.24258271721288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2.4800000000000004</v>
      </c>
      <c r="L59">
        <v>174.23999999999998</v>
      </c>
      <c r="M59">
        <v>27.21</v>
      </c>
      <c r="N59">
        <v>35.123551779935276</v>
      </c>
      <c r="O59">
        <v>0</v>
      </c>
      <c r="P59">
        <v>41.3</v>
      </c>
      <c r="Q59">
        <v>6.08</v>
      </c>
      <c r="R59">
        <v>12.540000000000001</v>
      </c>
      <c r="S59">
        <v>7.81</v>
      </c>
      <c r="T59">
        <v>0</v>
      </c>
      <c r="U59">
        <v>61.73</v>
      </c>
      <c r="V59">
        <v>6.1499999999999995</v>
      </c>
      <c r="W59">
        <v>13.103480340063761</v>
      </c>
      <c r="X59">
        <v>43.85350996558072</v>
      </c>
      <c r="Y59">
        <v>0</v>
      </c>
      <c r="Z59">
        <v>0</v>
      </c>
      <c r="AA59">
        <v>0</v>
      </c>
      <c r="AB59">
        <v>0.70876969242310561</v>
      </c>
      <c r="AC59">
        <v>0</v>
      </c>
      <c r="AD59">
        <v>2.6938183194549583</v>
      </c>
      <c r="AE59">
        <v>9.7474496593489786</v>
      </c>
      <c r="AF59">
        <v>2.6230983772819472</v>
      </c>
      <c r="AG59">
        <v>12.314952</v>
      </c>
      <c r="AH59">
        <v>6.9152815205913409</v>
      </c>
      <c r="AI59">
        <v>0</v>
      </c>
      <c r="AJ59">
        <v>0</v>
      </c>
      <c r="AK59">
        <v>15.344985027580774</v>
      </c>
      <c r="AL59">
        <v>0</v>
      </c>
      <c r="AM59">
        <v>0</v>
      </c>
      <c r="AN59">
        <v>0</v>
      </c>
      <c r="AO59">
        <v>0</v>
      </c>
      <c r="AP59">
        <v>2.2703200000000008</v>
      </c>
      <c r="AQ59">
        <v>0</v>
      </c>
      <c r="AR59">
        <v>0.65347010869565214</v>
      </c>
      <c r="AS59">
        <v>1.349895926256319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486.24258271721288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2.4799023967885394</v>
      </c>
      <c r="L60">
        <v>174.23999999999998</v>
      </c>
      <c r="M60">
        <v>27.21</v>
      </c>
      <c r="N60">
        <v>35.123551779935276</v>
      </c>
      <c r="O60">
        <v>0</v>
      </c>
      <c r="P60">
        <v>41.3</v>
      </c>
      <c r="Q60">
        <v>6.08</v>
      </c>
      <c r="R60">
        <v>12.540000000000001</v>
      </c>
      <c r="S60">
        <v>7.81</v>
      </c>
      <c r="T60">
        <v>0</v>
      </c>
      <c r="U60">
        <v>61.73</v>
      </c>
      <c r="V60">
        <v>6.1499999999999995</v>
      </c>
      <c r="W60">
        <v>13.103480340063761</v>
      </c>
      <c r="X60">
        <v>43.85350996558072</v>
      </c>
      <c r="Y60">
        <v>0</v>
      </c>
      <c r="Z60">
        <v>0</v>
      </c>
      <c r="AA60">
        <v>0</v>
      </c>
      <c r="AB60">
        <v>0.70876969242310561</v>
      </c>
      <c r="AC60">
        <v>0</v>
      </c>
      <c r="AD60">
        <v>2.6938183194549583</v>
      </c>
      <c r="AE60">
        <v>9.7474496593489786</v>
      </c>
      <c r="AF60">
        <v>2.6230983772819472</v>
      </c>
      <c r="AG60">
        <v>12.314952</v>
      </c>
      <c r="AH60">
        <v>6.9152815205913409</v>
      </c>
      <c r="AI60">
        <v>0</v>
      </c>
      <c r="AJ60">
        <v>0</v>
      </c>
      <c r="AK60">
        <v>15.344985027580774</v>
      </c>
      <c r="AL60">
        <v>0</v>
      </c>
      <c r="AM60">
        <v>0</v>
      </c>
      <c r="AN60">
        <v>0</v>
      </c>
      <c r="AO60">
        <v>0</v>
      </c>
      <c r="AP60">
        <v>2.2703200000000008</v>
      </c>
      <c r="AQ60">
        <v>0</v>
      </c>
      <c r="AR60">
        <v>0.65347010869565214</v>
      </c>
      <c r="AS60">
        <v>1.349895926256319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486.24248511400145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2.48</v>
      </c>
      <c r="L61">
        <v>183.12</v>
      </c>
      <c r="M61">
        <v>27.21</v>
      </c>
      <c r="N61">
        <v>30.77</v>
      </c>
      <c r="O61">
        <v>0</v>
      </c>
      <c r="P61">
        <v>41.3</v>
      </c>
      <c r="Q61">
        <v>3.3322319034852548</v>
      </c>
      <c r="R61">
        <v>6.89</v>
      </c>
      <c r="S61">
        <v>4.29</v>
      </c>
      <c r="T61">
        <v>0</v>
      </c>
      <c r="U61">
        <v>61.73</v>
      </c>
      <c r="V61">
        <v>6.1499999999999995</v>
      </c>
      <c r="W61">
        <v>13.103480340063761</v>
      </c>
      <c r="X61">
        <v>43.85350996558072</v>
      </c>
      <c r="Y61">
        <v>0</v>
      </c>
      <c r="Z61">
        <v>0</v>
      </c>
      <c r="AA61">
        <v>0</v>
      </c>
      <c r="AB61">
        <v>0.70876969242310561</v>
      </c>
      <c r="AC61">
        <v>0</v>
      </c>
      <c r="AD61">
        <v>2.6938183194549583</v>
      </c>
      <c r="AE61">
        <v>9.7474496593489786</v>
      </c>
      <c r="AF61">
        <v>2.6230983772819472</v>
      </c>
      <c r="AG61">
        <v>12.314952</v>
      </c>
      <c r="AH61">
        <v>6.9152815205913409</v>
      </c>
      <c r="AI61">
        <v>0</v>
      </c>
      <c r="AJ61">
        <v>0</v>
      </c>
      <c r="AK61">
        <v>15.344985027580774</v>
      </c>
      <c r="AL61">
        <v>0</v>
      </c>
      <c r="AM61">
        <v>0</v>
      </c>
      <c r="AN61">
        <v>0</v>
      </c>
      <c r="AO61">
        <v>0</v>
      </c>
      <c r="AP61">
        <v>2.2703200000000008</v>
      </c>
      <c r="AQ61">
        <v>0</v>
      </c>
      <c r="AR61">
        <v>0.65347010869565214</v>
      </c>
      <c r="AS61">
        <v>1.349895926256319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478.8512628407629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2.48</v>
      </c>
      <c r="L62">
        <v>183.12</v>
      </c>
      <c r="M62">
        <v>27.21</v>
      </c>
      <c r="N62">
        <v>34.236931624697554</v>
      </c>
      <c r="O62">
        <v>0</v>
      </c>
      <c r="P62">
        <v>41.3</v>
      </c>
      <c r="Q62">
        <v>3.3322319034852548</v>
      </c>
      <c r="R62">
        <v>6.89</v>
      </c>
      <c r="S62">
        <v>4.29</v>
      </c>
      <c r="T62">
        <v>0</v>
      </c>
      <c r="U62">
        <v>61.73</v>
      </c>
      <c r="V62">
        <v>6.1499999999999995</v>
      </c>
      <c r="W62">
        <v>13.103480340063761</v>
      </c>
      <c r="X62">
        <v>43.85350996558072</v>
      </c>
      <c r="Y62">
        <v>0</v>
      </c>
      <c r="Z62">
        <v>0</v>
      </c>
      <c r="AA62">
        <v>0</v>
      </c>
      <c r="AB62">
        <v>0.70876969242310561</v>
      </c>
      <c r="AC62">
        <v>0</v>
      </c>
      <c r="AD62">
        <v>2.6938183194549583</v>
      </c>
      <c r="AE62">
        <v>9.7474496593489786</v>
      </c>
      <c r="AF62">
        <v>2.6230983772819472</v>
      </c>
      <c r="AG62">
        <v>12.314952</v>
      </c>
      <c r="AH62">
        <v>6.9152815205913409</v>
      </c>
      <c r="AI62">
        <v>0</v>
      </c>
      <c r="AJ62">
        <v>0</v>
      </c>
      <c r="AK62">
        <v>15.344985027580774</v>
      </c>
      <c r="AL62">
        <v>0</v>
      </c>
      <c r="AM62">
        <v>0</v>
      </c>
      <c r="AN62">
        <v>0</v>
      </c>
      <c r="AO62">
        <v>0</v>
      </c>
      <c r="AP62">
        <v>2.2703200000000008</v>
      </c>
      <c r="AQ62">
        <v>0</v>
      </c>
      <c r="AR62">
        <v>0.65347010869565214</v>
      </c>
      <c r="AS62">
        <v>1.349895926256319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482.31819446546046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2.4799024044705047</v>
      </c>
      <c r="L63">
        <v>183.12</v>
      </c>
      <c r="M63">
        <v>27.21</v>
      </c>
      <c r="N63">
        <v>35.11999999999999</v>
      </c>
      <c r="O63">
        <v>0</v>
      </c>
      <c r="P63">
        <v>41.3</v>
      </c>
      <c r="Q63">
        <v>6.08</v>
      </c>
      <c r="R63">
        <v>12.540000000000001</v>
      </c>
      <c r="S63">
        <v>7.81</v>
      </c>
      <c r="T63">
        <v>0</v>
      </c>
      <c r="U63">
        <v>61.73</v>
      </c>
      <c r="V63">
        <v>6.1499999999999995</v>
      </c>
      <c r="W63">
        <v>13.103480340063761</v>
      </c>
      <c r="X63">
        <v>43.85350996558072</v>
      </c>
      <c r="Y63">
        <v>0</v>
      </c>
      <c r="Z63">
        <v>0</v>
      </c>
      <c r="AA63">
        <v>0</v>
      </c>
      <c r="AB63">
        <v>0.70876969242310561</v>
      </c>
      <c r="AC63">
        <v>0</v>
      </c>
      <c r="AD63">
        <v>2.6938183194549583</v>
      </c>
      <c r="AE63">
        <v>4.8721907645722942</v>
      </c>
      <c r="AF63">
        <v>2.6230983772819472</v>
      </c>
      <c r="AG63">
        <v>12.314952</v>
      </c>
      <c r="AH63">
        <v>6.9152815205913409</v>
      </c>
      <c r="AI63">
        <v>0</v>
      </c>
      <c r="AJ63">
        <v>0</v>
      </c>
      <c r="AK63">
        <v>15.344985027580774</v>
      </c>
      <c r="AL63">
        <v>0</v>
      </c>
      <c r="AM63">
        <v>0</v>
      </c>
      <c r="AN63">
        <v>0</v>
      </c>
      <c r="AO63">
        <v>0</v>
      </c>
      <c r="AP63">
        <v>2.2703200000000008</v>
      </c>
      <c r="AQ63">
        <v>0</v>
      </c>
      <c r="AR63">
        <v>0.65347010869565214</v>
      </c>
      <c r="AS63">
        <v>1.349895926256319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490.24367444697145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2.4800000000000004</v>
      </c>
      <c r="L64">
        <v>174.79999999999998</v>
      </c>
      <c r="M64">
        <v>27.21</v>
      </c>
      <c r="N64">
        <v>35.11999999999999</v>
      </c>
      <c r="O64">
        <v>0</v>
      </c>
      <c r="P64">
        <v>41.3</v>
      </c>
      <c r="Q64">
        <v>6.08</v>
      </c>
      <c r="R64">
        <v>12.540000000000001</v>
      </c>
      <c r="S64">
        <v>7.81</v>
      </c>
      <c r="T64">
        <v>0</v>
      </c>
      <c r="U64">
        <v>61.73</v>
      </c>
      <c r="V64">
        <v>6.1499999999999995</v>
      </c>
      <c r="W64">
        <v>13.103480340063761</v>
      </c>
      <c r="X64">
        <v>43.85350996558072</v>
      </c>
      <c r="Y64">
        <v>0</v>
      </c>
      <c r="Z64">
        <v>0</v>
      </c>
      <c r="AA64">
        <v>0</v>
      </c>
      <c r="AB64">
        <v>0.70876969242310561</v>
      </c>
      <c r="AC64">
        <v>0</v>
      </c>
      <c r="AD64">
        <v>2.6938183194549583</v>
      </c>
      <c r="AE64">
        <v>4.8721907645722942</v>
      </c>
      <c r="AF64">
        <v>2.6230983772819472</v>
      </c>
      <c r="AG64">
        <v>12.314952</v>
      </c>
      <c r="AH64">
        <v>6.9152815205913409</v>
      </c>
      <c r="AI64">
        <v>0</v>
      </c>
      <c r="AJ64">
        <v>0</v>
      </c>
      <c r="AK64">
        <v>15.344985027580774</v>
      </c>
      <c r="AL64">
        <v>0</v>
      </c>
      <c r="AM64">
        <v>0</v>
      </c>
      <c r="AN64">
        <v>0</v>
      </c>
      <c r="AO64">
        <v>0</v>
      </c>
      <c r="AP64">
        <v>2.2703200000000008</v>
      </c>
      <c r="AQ64">
        <v>0</v>
      </c>
      <c r="AR64">
        <v>0.65347010869565214</v>
      </c>
      <c r="AS64">
        <v>1.349895926256319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481.9237720425009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2.48</v>
      </c>
      <c r="L65">
        <v>174.79999999999998</v>
      </c>
      <c r="M65">
        <v>27.21</v>
      </c>
      <c r="N65">
        <v>35.11999999999999</v>
      </c>
      <c r="O65">
        <v>0</v>
      </c>
      <c r="P65">
        <v>41.3</v>
      </c>
      <c r="Q65">
        <v>6.08</v>
      </c>
      <c r="R65">
        <v>12.540000000000001</v>
      </c>
      <c r="S65">
        <v>7.81</v>
      </c>
      <c r="T65">
        <v>0</v>
      </c>
      <c r="U65">
        <v>61.73</v>
      </c>
      <c r="V65">
        <v>6.1499999999999995</v>
      </c>
      <c r="W65">
        <v>13.103067915690865</v>
      </c>
      <c r="X65">
        <v>43.85</v>
      </c>
      <c r="Y65">
        <v>0</v>
      </c>
      <c r="Z65">
        <v>0</v>
      </c>
      <c r="AA65">
        <v>0</v>
      </c>
      <c r="AB65">
        <v>0.70876969242310561</v>
      </c>
      <c r="AC65">
        <v>0</v>
      </c>
      <c r="AD65">
        <v>2.6938183194549583</v>
      </c>
      <c r="AE65">
        <v>4.8721907645722942</v>
      </c>
      <c r="AF65">
        <v>2.6230983772819472</v>
      </c>
      <c r="AG65">
        <v>12.314952</v>
      </c>
      <c r="AH65">
        <v>6.9152815205913409</v>
      </c>
      <c r="AI65">
        <v>0</v>
      </c>
      <c r="AJ65">
        <v>0</v>
      </c>
      <c r="AK65">
        <v>15.344985027580774</v>
      </c>
      <c r="AL65">
        <v>0</v>
      </c>
      <c r="AM65">
        <v>0</v>
      </c>
      <c r="AN65">
        <v>0</v>
      </c>
      <c r="AO65">
        <v>0</v>
      </c>
      <c r="AP65">
        <v>2.2703200000000008</v>
      </c>
      <c r="AQ65">
        <v>0</v>
      </c>
      <c r="AR65">
        <v>0.65347010869565214</v>
      </c>
      <c r="AS65">
        <v>1.349895926256319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481.91984965254733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2.4799052784355666</v>
      </c>
      <c r="L66">
        <v>174.79999999999998</v>
      </c>
      <c r="M66">
        <v>27.21</v>
      </c>
      <c r="N66">
        <v>35.11999999999999</v>
      </c>
      <c r="O66">
        <v>0</v>
      </c>
      <c r="P66">
        <v>41.3</v>
      </c>
      <c r="Q66">
        <v>6.08</v>
      </c>
      <c r="R66">
        <v>12.540000000000001</v>
      </c>
      <c r="S66">
        <v>7.81</v>
      </c>
      <c r="T66">
        <v>0</v>
      </c>
      <c r="U66">
        <v>61.73</v>
      </c>
      <c r="V66">
        <v>6.15</v>
      </c>
      <c r="W66">
        <v>13.103067915690865</v>
      </c>
      <c r="X66">
        <v>43.85</v>
      </c>
      <c r="Y66">
        <v>0</v>
      </c>
      <c r="Z66">
        <v>0</v>
      </c>
      <c r="AA66">
        <v>0</v>
      </c>
      <c r="AB66">
        <v>0.70876969242310561</v>
      </c>
      <c r="AC66">
        <v>0</v>
      </c>
      <c r="AD66">
        <v>2.6938183194549583</v>
      </c>
      <c r="AE66">
        <v>4.8721907645722942</v>
      </c>
      <c r="AF66">
        <v>2.6230983772819472</v>
      </c>
      <c r="AG66">
        <v>12.314952</v>
      </c>
      <c r="AH66">
        <v>6.9152815205913409</v>
      </c>
      <c r="AI66">
        <v>0</v>
      </c>
      <c r="AJ66">
        <v>0</v>
      </c>
      <c r="AK66">
        <v>15.344985027580774</v>
      </c>
      <c r="AL66">
        <v>0</v>
      </c>
      <c r="AM66">
        <v>0</v>
      </c>
      <c r="AN66">
        <v>0</v>
      </c>
      <c r="AO66">
        <v>0</v>
      </c>
      <c r="AP66">
        <v>2.2703200000000008</v>
      </c>
      <c r="AQ66">
        <v>0</v>
      </c>
      <c r="AR66">
        <v>0.65347010869565214</v>
      </c>
      <c r="AS66">
        <v>1.349895926256319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481.91975493098289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2.4800000000000004</v>
      </c>
      <c r="L67">
        <v>202.39</v>
      </c>
      <c r="M67">
        <v>27.21</v>
      </c>
      <c r="N67">
        <v>35.11999999999999</v>
      </c>
      <c r="O67">
        <v>0</v>
      </c>
      <c r="P67">
        <v>41.3</v>
      </c>
      <c r="Q67">
        <v>6.08</v>
      </c>
      <c r="R67">
        <v>12.540000000000001</v>
      </c>
      <c r="S67">
        <v>7.81</v>
      </c>
      <c r="T67">
        <v>0</v>
      </c>
      <c r="U67">
        <v>61.73</v>
      </c>
      <c r="V67">
        <v>6.15</v>
      </c>
      <c r="W67">
        <v>13.103067915690865</v>
      </c>
      <c r="X67">
        <v>43.85</v>
      </c>
      <c r="Y67">
        <v>0</v>
      </c>
      <c r="Z67">
        <v>0</v>
      </c>
      <c r="AA67">
        <v>0</v>
      </c>
      <c r="AB67">
        <v>0.70876969242310561</v>
      </c>
      <c r="AC67">
        <v>0</v>
      </c>
      <c r="AD67">
        <v>2.6938183194549583</v>
      </c>
      <c r="AE67">
        <v>4.8721907645722942</v>
      </c>
      <c r="AF67">
        <v>2.6230983772819472</v>
      </c>
      <c r="AG67">
        <v>12.314952</v>
      </c>
      <c r="AH67">
        <v>6.9152815205913409</v>
      </c>
      <c r="AI67">
        <v>0</v>
      </c>
      <c r="AJ67">
        <v>0</v>
      </c>
      <c r="AK67">
        <v>15.344985027580774</v>
      </c>
      <c r="AL67">
        <v>0</v>
      </c>
      <c r="AM67">
        <v>0</v>
      </c>
      <c r="AN67">
        <v>0</v>
      </c>
      <c r="AO67">
        <v>0</v>
      </c>
      <c r="AP67">
        <v>2.2703200000000008</v>
      </c>
      <c r="AQ67">
        <v>0</v>
      </c>
      <c r="AR67">
        <v>0.65347010869565214</v>
      </c>
      <c r="AS67">
        <v>1.349895926256319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509.50984965254736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2.4798926313966576</v>
      </c>
      <c r="L68">
        <v>165.88870861845618</v>
      </c>
      <c r="M68">
        <v>27.21</v>
      </c>
      <c r="N68">
        <v>35.11999999999999</v>
      </c>
      <c r="O68">
        <v>0</v>
      </c>
      <c r="P68">
        <v>41.3</v>
      </c>
      <c r="Q68">
        <v>6.08</v>
      </c>
      <c r="R68">
        <v>12.540000000000001</v>
      </c>
      <c r="S68">
        <v>7.81</v>
      </c>
      <c r="T68">
        <v>0</v>
      </c>
      <c r="U68">
        <v>61.73</v>
      </c>
      <c r="V68">
        <v>6.15</v>
      </c>
      <c r="W68">
        <v>13.103067915690865</v>
      </c>
      <c r="X68">
        <v>43.85</v>
      </c>
      <c r="Y68">
        <v>0</v>
      </c>
      <c r="Z68">
        <v>0</v>
      </c>
      <c r="AA68">
        <v>0</v>
      </c>
      <c r="AB68">
        <v>0.70876969242310561</v>
      </c>
      <c r="AC68">
        <v>0</v>
      </c>
      <c r="AD68">
        <v>2.6938183194549583</v>
      </c>
      <c r="AE68">
        <v>4.8721907645722942</v>
      </c>
      <c r="AF68">
        <v>2.6230983772819472</v>
      </c>
      <c r="AG68">
        <v>12.314952</v>
      </c>
      <c r="AH68">
        <v>6.9152815205913409</v>
      </c>
      <c r="AI68">
        <v>0</v>
      </c>
      <c r="AJ68">
        <v>0</v>
      </c>
      <c r="AK68">
        <v>15.344985027580774</v>
      </c>
      <c r="AL68">
        <v>0</v>
      </c>
      <c r="AM68">
        <v>0</v>
      </c>
      <c r="AN68">
        <v>0</v>
      </c>
      <c r="AO68">
        <v>0</v>
      </c>
      <c r="AP68">
        <v>2.2703200000000008</v>
      </c>
      <c r="AQ68">
        <v>0</v>
      </c>
      <c r="AR68">
        <v>0.65347010869565214</v>
      </c>
      <c r="AS68">
        <v>1.349895926256319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473.00845090240023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2.4800000000000004</v>
      </c>
      <c r="L69">
        <v>192.76</v>
      </c>
      <c r="M69">
        <v>27.21</v>
      </c>
      <c r="N69">
        <v>35.11999999999999</v>
      </c>
      <c r="O69">
        <v>0</v>
      </c>
      <c r="P69">
        <v>41.3</v>
      </c>
      <c r="Q69">
        <v>6.08</v>
      </c>
      <c r="R69">
        <v>12.54</v>
      </c>
      <c r="S69">
        <v>7.81</v>
      </c>
      <c r="T69">
        <v>0</v>
      </c>
      <c r="U69">
        <v>61.73</v>
      </c>
      <c r="V69">
        <v>6.15</v>
      </c>
      <c r="W69">
        <v>13.103067915690865</v>
      </c>
      <c r="X69">
        <v>43.85</v>
      </c>
      <c r="Y69">
        <v>0</v>
      </c>
      <c r="Z69">
        <v>0</v>
      </c>
      <c r="AA69">
        <v>0</v>
      </c>
      <c r="AB69">
        <v>0.70876969242310561</v>
      </c>
      <c r="AC69">
        <v>0</v>
      </c>
      <c r="AD69">
        <v>2.6938183194549583</v>
      </c>
      <c r="AE69">
        <v>4.8721907645722942</v>
      </c>
      <c r="AF69">
        <v>2.6230983772819472</v>
      </c>
      <c r="AG69">
        <v>12.314952</v>
      </c>
      <c r="AH69">
        <v>11.762728194297784</v>
      </c>
      <c r="AI69">
        <v>0</v>
      </c>
      <c r="AJ69">
        <v>0</v>
      </c>
      <c r="AK69">
        <v>15.344985027580774</v>
      </c>
      <c r="AL69">
        <v>0</v>
      </c>
      <c r="AM69">
        <v>0</v>
      </c>
      <c r="AN69">
        <v>0</v>
      </c>
      <c r="AO69">
        <v>0</v>
      </c>
      <c r="AP69">
        <v>2.2703200000000008</v>
      </c>
      <c r="AQ69">
        <v>4.4152174603174599</v>
      </c>
      <c r="AR69">
        <v>0.39269565217391306</v>
      </c>
      <c r="AS69">
        <v>1.349895926256319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508.88173933004953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2.4800000000000004</v>
      </c>
      <c r="L70">
        <v>212.03</v>
      </c>
      <c r="M70">
        <v>27.21</v>
      </c>
      <c r="N70">
        <v>35.11999999999999</v>
      </c>
      <c r="O70">
        <v>0</v>
      </c>
      <c r="P70">
        <v>41.3</v>
      </c>
      <c r="Q70">
        <v>6.08</v>
      </c>
      <c r="R70">
        <v>12.54</v>
      </c>
      <c r="S70">
        <v>7.81</v>
      </c>
      <c r="T70">
        <v>0</v>
      </c>
      <c r="U70">
        <v>61.73</v>
      </c>
      <c r="V70">
        <v>6.15</v>
      </c>
      <c r="W70">
        <v>13.103067915690865</v>
      </c>
      <c r="X70">
        <v>43.85</v>
      </c>
      <c r="Y70">
        <v>0</v>
      </c>
      <c r="Z70">
        <v>0</v>
      </c>
      <c r="AA70">
        <v>0</v>
      </c>
      <c r="AB70">
        <v>0.70876969242310561</v>
      </c>
      <c r="AC70">
        <v>2.8625969844510757</v>
      </c>
      <c r="AD70">
        <v>2.6938183194549583</v>
      </c>
      <c r="AE70">
        <v>4.8721907645722942</v>
      </c>
      <c r="AF70">
        <v>2.6230983772819472</v>
      </c>
      <c r="AG70">
        <v>12.314952</v>
      </c>
      <c r="AH70">
        <v>11.762728194297784</v>
      </c>
      <c r="AI70">
        <v>0</v>
      </c>
      <c r="AJ70">
        <v>0</v>
      </c>
      <c r="AK70">
        <v>15.344985027580774</v>
      </c>
      <c r="AL70">
        <v>0</v>
      </c>
      <c r="AM70">
        <v>0.78854463615903969</v>
      </c>
      <c r="AN70">
        <v>0</v>
      </c>
      <c r="AO70">
        <v>0</v>
      </c>
      <c r="AP70">
        <v>2.2703200000000008</v>
      </c>
      <c r="AQ70">
        <v>4.4152174603174599</v>
      </c>
      <c r="AR70">
        <v>0.39269565217391306</v>
      </c>
      <c r="AS70">
        <v>1.349895926256319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531.80288095065941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2.4800000000000004</v>
      </c>
      <c r="L71">
        <v>212.03</v>
      </c>
      <c r="M71">
        <v>27.21</v>
      </c>
      <c r="N71">
        <v>35.11999999999999</v>
      </c>
      <c r="O71">
        <v>0</v>
      </c>
      <c r="P71">
        <v>41.3</v>
      </c>
      <c r="Q71">
        <v>6.08</v>
      </c>
      <c r="R71">
        <v>12.54</v>
      </c>
      <c r="S71">
        <v>7.81</v>
      </c>
      <c r="T71">
        <v>0</v>
      </c>
      <c r="U71">
        <v>61.73</v>
      </c>
      <c r="V71">
        <v>6.15</v>
      </c>
      <c r="W71">
        <v>13.103067915690865</v>
      </c>
      <c r="X71">
        <v>43.85</v>
      </c>
      <c r="Y71">
        <v>0</v>
      </c>
      <c r="Z71">
        <v>0</v>
      </c>
      <c r="AA71">
        <v>0</v>
      </c>
      <c r="AB71">
        <v>0.70876969242310561</v>
      </c>
      <c r="AC71">
        <v>2.8625969844510757</v>
      </c>
      <c r="AD71">
        <v>2.6938183194549583</v>
      </c>
      <c r="AE71">
        <v>9.7474496593489786</v>
      </c>
      <c r="AF71">
        <v>2.6230983772819472</v>
      </c>
      <c r="AG71">
        <v>12.314952</v>
      </c>
      <c r="AH71">
        <v>18.202469060190072</v>
      </c>
      <c r="AI71">
        <v>0</v>
      </c>
      <c r="AJ71">
        <v>0</v>
      </c>
      <c r="AK71">
        <v>15.344985027580774</v>
      </c>
      <c r="AL71">
        <v>0</v>
      </c>
      <c r="AM71">
        <v>0.78854463615903969</v>
      </c>
      <c r="AN71">
        <v>0</v>
      </c>
      <c r="AO71">
        <v>0</v>
      </c>
      <c r="AP71">
        <v>1.8929560000000003</v>
      </c>
      <c r="AQ71">
        <v>4.4152174603174599</v>
      </c>
      <c r="AR71">
        <v>0.39269565217391306</v>
      </c>
      <c r="AS71">
        <v>1.349895926256319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542.7405167113285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4.51</v>
      </c>
      <c r="L72">
        <v>224.56</v>
      </c>
      <c r="M72">
        <v>27.21</v>
      </c>
      <c r="N72">
        <v>35.11999999999999</v>
      </c>
      <c r="O72">
        <v>0</v>
      </c>
      <c r="P72">
        <v>41.3</v>
      </c>
      <c r="Q72">
        <v>6.0830691569914181</v>
      </c>
      <c r="R72">
        <v>12.54</v>
      </c>
      <c r="S72">
        <v>7.8069300314465409</v>
      </c>
      <c r="T72">
        <v>0</v>
      </c>
      <c r="U72">
        <v>61.73</v>
      </c>
      <c r="V72">
        <v>6.15</v>
      </c>
      <c r="W72">
        <v>13.103067915690865</v>
      </c>
      <c r="X72">
        <v>43.85</v>
      </c>
      <c r="Y72">
        <v>0</v>
      </c>
      <c r="Z72">
        <v>0.32522727272727275</v>
      </c>
      <c r="AA72">
        <v>3.5030970464135023</v>
      </c>
      <c r="AB72">
        <v>2.3656339084771192</v>
      </c>
      <c r="AC72">
        <v>2.8625969844510757</v>
      </c>
      <c r="AD72">
        <v>5.3907047691143077</v>
      </c>
      <c r="AE72">
        <v>9.7474496593489786</v>
      </c>
      <c r="AF72">
        <v>2.6230983772819472</v>
      </c>
      <c r="AG72">
        <v>12.314952</v>
      </c>
      <c r="AH72">
        <v>23.801576768743402</v>
      </c>
      <c r="AI72">
        <v>0</v>
      </c>
      <c r="AJ72">
        <v>0</v>
      </c>
      <c r="AK72">
        <v>15.344985027580774</v>
      </c>
      <c r="AL72">
        <v>0</v>
      </c>
      <c r="AM72">
        <v>0.78854463615903969</v>
      </c>
      <c r="AN72">
        <v>0</v>
      </c>
      <c r="AO72">
        <v>0</v>
      </c>
      <c r="AP72">
        <v>1.8929560000000003</v>
      </c>
      <c r="AQ72">
        <v>8.8335031746031731</v>
      </c>
      <c r="AR72">
        <v>0.39269565217391306</v>
      </c>
      <c r="AS72">
        <v>1.349895926256319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575.49998430745961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4.5100000000000007</v>
      </c>
      <c r="L73">
        <v>224.57</v>
      </c>
      <c r="M73">
        <v>27.21</v>
      </c>
      <c r="N73">
        <v>35.11999999999999</v>
      </c>
      <c r="O73">
        <v>0</v>
      </c>
      <c r="P73">
        <v>41.3</v>
      </c>
      <c r="Q73">
        <v>6.0830691569914181</v>
      </c>
      <c r="R73">
        <v>12.54</v>
      </c>
      <c r="S73">
        <v>7.8069300314465409</v>
      </c>
      <c r="T73">
        <v>0</v>
      </c>
      <c r="U73">
        <v>61.73</v>
      </c>
      <c r="V73">
        <v>6.15</v>
      </c>
      <c r="W73">
        <v>13.103067915690865</v>
      </c>
      <c r="X73">
        <v>43.85</v>
      </c>
      <c r="Y73">
        <v>0</v>
      </c>
      <c r="Z73">
        <v>1.9268181818181818</v>
      </c>
      <c r="AA73">
        <v>8.3068185654008424</v>
      </c>
      <c r="AB73">
        <v>3.5499849962490617</v>
      </c>
      <c r="AC73">
        <v>5.7251939689021514</v>
      </c>
      <c r="AD73">
        <v>8.127476911430735</v>
      </c>
      <c r="AE73">
        <v>14.616572293716882</v>
      </c>
      <c r="AF73">
        <v>2.6230983772819472</v>
      </c>
      <c r="AG73">
        <v>12.314952</v>
      </c>
      <c r="AH73">
        <v>29.400684477296728</v>
      </c>
      <c r="AI73">
        <v>0</v>
      </c>
      <c r="AJ73">
        <v>0</v>
      </c>
      <c r="AK73">
        <v>15.344985027580774</v>
      </c>
      <c r="AL73">
        <v>0</v>
      </c>
      <c r="AM73">
        <v>2.1263090772693172</v>
      </c>
      <c r="AN73">
        <v>0</v>
      </c>
      <c r="AO73">
        <v>0</v>
      </c>
      <c r="AP73">
        <v>1.8929560000000003</v>
      </c>
      <c r="AQ73">
        <v>13.807142857142855</v>
      </c>
      <c r="AR73">
        <v>0.39269565217391306</v>
      </c>
      <c r="AS73">
        <v>1.349895926256319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605.4786514166484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4.51</v>
      </c>
      <c r="L74">
        <v>224.57</v>
      </c>
      <c r="M74">
        <v>27.21</v>
      </c>
      <c r="N74">
        <v>35.11999999999999</v>
      </c>
      <c r="O74">
        <v>0</v>
      </c>
      <c r="P74">
        <v>41.3</v>
      </c>
      <c r="Q74">
        <v>6.0830691569914181</v>
      </c>
      <c r="R74">
        <v>12.54</v>
      </c>
      <c r="S74">
        <v>7.8069300314465409</v>
      </c>
      <c r="T74">
        <v>0</v>
      </c>
      <c r="U74">
        <v>61.73</v>
      </c>
      <c r="V74">
        <v>6.15</v>
      </c>
      <c r="W74">
        <v>13.103067915690865</v>
      </c>
      <c r="X74">
        <v>43.85</v>
      </c>
      <c r="Y74">
        <v>0</v>
      </c>
      <c r="Z74">
        <v>5.7835227272727279</v>
      </c>
      <c r="AA74">
        <v>12.460227848101265</v>
      </c>
      <c r="AB74">
        <v>11.683960990247561</v>
      </c>
      <c r="AC74">
        <v>8.5939272812941745</v>
      </c>
      <c r="AD74">
        <v>11.134244511733534</v>
      </c>
      <c r="AE74">
        <v>14.616572293716882</v>
      </c>
      <c r="AF74">
        <v>2.9145537525354968</v>
      </c>
      <c r="AG74">
        <v>12.314952</v>
      </c>
      <c r="AH74">
        <v>41.497825131995775</v>
      </c>
      <c r="AI74">
        <v>0</v>
      </c>
      <c r="AJ74">
        <v>0</v>
      </c>
      <c r="AK74">
        <v>15.344985027580774</v>
      </c>
      <c r="AL74">
        <v>0</v>
      </c>
      <c r="AM74">
        <v>4.6760390097524382</v>
      </c>
      <c r="AN74">
        <v>0</v>
      </c>
      <c r="AO74">
        <v>0</v>
      </c>
      <c r="AP74">
        <v>1.8929560000000003</v>
      </c>
      <c r="AQ74">
        <v>18.406455555555553</v>
      </c>
      <c r="AR74">
        <v>0.39269565217391306</v>
      </c>
      <c r="AS74">
        <v>1.349895926256319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647.03588081234534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4.51</v>
      </c>
      <c r="L75">
        <v>233</v>
      </c>
      <c r="M75">
        <v>27.21</v>
      </c>
      <c r="N75">
        <v>35.11999999999999</v>
      </c>
      <c r="O75">
        <v>0</v>
      </c>
      <c r="P75">
        <v>41.3</v>
      </c>
      <c r="Q75">
        <v>6.0830691569914181</v>
      </c>
      <c r="R75">
        <v>12.54</v>
      </c>
      <c r="S75">
        <v>7.8069300314465409</v>
      </c>
      <c r="T75">
        <v>0</v>
      </c>
      <c r="U75">
        <v>61.73</v>
      </c>
      <c r="V75">
        <v>6.15</v>
      </c>
      <c r="W75">
        <v>13.103067915690865</v>
      </c>
      <c r="X75">
        <v>43.85</v>
      </c>
      <c r="Y75">
        <v>0</v>
      </c>
      <c r="Z75">
        <v>5.7835227272727279</v>
      </c>
      <c r="AA75">
        <v>12.460227848101265</v>
      </c>
      <c r="AB75">
        <v>11.683960990247561</v>
      </c>
      <c r="AC75">
        <v>8.5939272812941745</v>
      </c>
      <c r="AD75">
        <v>11.134244511733534</v>
      </c>
      <c r="AE75">
        <v>14.616572293716882</v>
      </c>
      <c r="AF75">
        <v>2.9145537525354968</v>
      </c>
      <c r="AG75">
        <v>12.314952</v>
      </c>
      <c r="AH75">
        <v>41.497825131995775</v>
      </c>
      <c r="AI75">
        <v>0</v>
      </c>
      <c r="AJ75">
        <v>0</v>
      </c>
      <c r="AK75">
        <v>15.344985027580774</v>
      </c>
      <c r="AL75">
        <v>0</v>
      </c>
      <c r="AM75">
        <v>4.6760390097524382</v>
      </c>
      <c r="AN75">
        <v>0</v>
      </c>
      <c r="AO75">
        <v>0</v>
      </c>
      <c r="AP75">
        <v>1.8929560000000003</v>
      </c>
      <c r="AQ75">
        <v>18.406455555555553</v>
      </c>
      <c r="AR75">
        <v>1.3038722826086957</v>
      </c>
      <c r="AS75">
        <v>1.349895926256319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656.37705744278014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4.51</v>
      </c>
      <c r="L76">
        <v>233</v>
      </c>
      <c r="M76">
        <v>27.21</v>
      </c>
      <c r="N76">
        <v>35.11999999999999</v>
      </c>
      <c r="O76">
        <v>0</v>
      </c>
      <c r="P76">
        <v>41.3</v>
      </c>
      <c r="Q76">
        <v>6.0830691569914181</v>
      </c>
      <c r="R76">
        <v>12.54</v>
      </c>
      <c r="S76">
        <v>7.8069300314465409</v>
      </c>
      <c r="T76">
        <v>0</v>
      </c>
      <c r="U76">
        <v>61.73</v>
      </c>
      <c r="V76">
        <v>6.15</v>
      </c>
      <c r="W76">
        <v>13.103067915690865</v>
      </c>
      <c r="X76">
        <v>43.85</v>
      </c>
      <c r="Y76">
        <v>0</v>
      </c>
      <c r="Z76">
        <v>5.7835227272727279</v>
      </c>
      <c r="AA76">
        <v>12.460227848101265</v>
      </c>
      <c r="AB76">
        <v>11.683960990247561</v>
      </c>
      <c r="AC76">
        <v>8.5939272812941745</v>
      </c>
      <c r="AD76">
        <v>11.134244511733534</v>
      </c>
      <c r="AE76">
        <v>14.616572293716882</v>
      </c>
      <c r="AF76">
        <v>2.9145537525354968</v>
      </c>
      <c r="AG76">
        <v>12.314952</v>
      </c>
      <c r="AH76">
        <v>41.497825131995775</v>
      </c>
      <c r="AI76">
        <v>0</v>
      </c>
      <c r="AJ76">
        <v>0</v>
      </c>
      <c r="AK76">
        <v>15.344985027580774</v>
      </c>
      <c r="AL76">
        <v>0</v>
      </c>
      <c r="AM76">
        <v>4.6760390097524382</v>
      </c>
      <c r="AN76">
        <v>0</v>
      </c>
      <c r="AO76">
        <v>0</v>
      </c>
      <c r="AP76">
        <v>1.8929560000000003</v>
      </c>
      <c r="AQ76">
        <v>18.406455555555553</v>
      </c>
      <c r="AR76">
        <v>11.587589673913044</v>
      </c>
      <c r="AS76">
        <v>1.349895926256319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666.66077483408446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</v>
      </c>
      <c r="L77">
        <v>233</v>
      </c>
      <c r="M77">
        <v>27.21</v>
      </c>
      <c r="N77">
        <v>35.11999999999999</v>
      </c>
      <c r="O77">
        <v>0</v>
      </c>
      <c r="P77">
        <v>41.3</v>
      </c>
      <c r="Q77">
        <v>6.0830691569914181</v>
      </c>
      <c r="R77">
        <v>12.54</v>
      </c>
      <c r="S77">
        <v>7.8069300314465409</v>
      </c>
      <c r="T77">
        <v>0</v>
      </c>
      <c r="U77">
        <v>61.73</v>
      </c>
      <c r="V77">
        <v>6.15</v>
      </c>
      <c r="W77">
        <v>13.103067915690865</v>
      </c>
      <c r="X77">
        <v>43.85</v>
      </c>
      <c r="Y77">
        <v>0</v>
      </c>
      <c r="Z77">
        <v>5.7835227272727279</v>
      </c>
      <c r="AA77">
        <v>12.460227848101265</v>
      </c>
      <c r="AB77">
        <v>11.683960990247561</v>
      </c>
      <c r="AC77">
        <v>8.5939272812941745</v>
      </c>
      <c r="AD77">
        <v>11.134244511733534</v>
      </c>
      <c r="AE77">
        <v>14.616572293716882</v>
      </c>
      <c r="AF77">
        <v>2.9145537525354968</v>
      </c>
      <c r="AG77">
        <v>12.314952</v>
      </c>
      <c r="AH77">
        <v>41.497825131995775</v>
      </c>
      <c r="AI77">
        <v>0</v>
      </c>
      <c r="AJ77">
        <v>0</v>
      </c>
      <c r="AK77">
        <v>15.344985027580774</v>
      </c>
      <c r="AL77">
        <v>0</v>
      </c>
      <c r="AM77">
        <v>4.6760390097524382</v>
      </c>
      <c r="AN77">
        <v>0</v>
      </c>
      <c r="AO77">
        <v>0</v>
      </c>
      <c r="AP77">
        <v>3.5220640000000007</v>
      </c>
      <c r="AQ77">
        <v>18.406455555555553</v>
      </c>
      <c r="AR77">
        <v>11.587589673913044</v>
      </c>
      <c r="AS77">
        <v>1.349895926256319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668.28988283408444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</v>
      </c>
      <c r="L78">
        <v>233</v>
      </c>
      <c r="M78">
        <v>27.21</v>
      </c>
      <c r="N78">
        <v>35.11999999999999</v>
      </c>
      <c r="O78">
        <v>0</v>
      </c>
      <c r="P78">
        <v>41.3</v>
      </c>
      <c r="Q78">
        <v>6.0830691569914181</v>
      </c>
      <c r="R78">
        <v>12.54</v>
      </c>
      <c r="S78">
        <v>7.8069300314465409</v>
      </c>
      <c r="T78">
        <v>0</v>
      </c>
      <c r="U78">
        <v>61.73</v>
      </c>
      <c r="V78">
        <v>6.15</v>
      </c>
      <c r="W78">
        <v>13.103067915690865</v>
      </c>
      <c r="X78">
        <v>43.85</v>
      </c>
      <c r="Y78">
        <v>0</v>
      </c>
      <c r="Z78">
        <v>5.7835227272727279</v>
      </c>
      <c r="AA78">
        <v>12.460227848101265</v>
      </c>
      <c r="AB78">
        <v>11.683960990247561</v>
      </c>
      <c r="AC78">
        <v>8.5939272812941745</v>
      </c>
      <c r="AD78">
        <v>11.134244511733534</v>
      </c>
      <c r="AE78">
        <v>14.616572293716882</v>
      </c>
      <c r="AF78">
        <v>2.9145537525354968</v>
      </c>
      <c r="AG78">
        <v>12.314952</v>
      </c>
      <c r="AH78">
        <v>41.497825131995775</v>
      </c>
      <c r="AI78">
        <v>0.75481225451688927</v>
      </c>
      <c r="AJ78">
        <v>0</v>
      </c>
      <c r="AK78">
        <v>15.344985027580774</v>
      </c>
      <c r="AL78">
        <v>0</v>
      </c>
      <c r="AM78">
        <v>4.6760390097524382</v>
      </c>
      <c r="AN78">
        <v>0</v>
      </c>
      <c r="AO78">
        <v>0</v>
      </c>
      <c r="AP78">
        <v>3.5220640000000007</v>
      </c>
      <c r="AQ78">
        <v>18.406455555555553</v>
      </c>
      <c r="AR78">
        <v>1.3038722826086957</v>
      </c>
      <c r="AS78">
        <v>1.349895926256319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658.76097769729699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</v>
      </c>
      <c r="L79">
        <v>233</v>
      </c>
      <c r="M79">
        <v>27.21</v>
      </c>
      <c r="N79">
        <v>35.11999999999999</v>
      </c>
      <c r="O79">
        <v>0</v>
      </c>
      <c r="P79">
        <v>41.3</v>
      </c>
      <c r="Q79">
        <v>6.0830691569914181</v>
      </c>
      <c r="R79">
        <v>12.54</v>
      </c>
      <c r="S79">
        <v>7.8069300314465409</v>
      </c>
      <c r="T79">
        <v>0</v>
      </c>
      <c r="U79">
        <v>61.73</v>
      </c>
      <c r="V79">
        <v>6.15</v>
      </c>
      <c r="W79">
        <v>13.103067915690865</v>
      </c>
      <c r="X79">
        <v>43.85</v>
      </c>
      <c r="Y79">
        <v>0</v>
      </c>
      <c r="Z79">
        <v>5.7835227272727279</v>
      </c>
      <c r="AA79">
        <v>12.460227848101265</v>
      </c>
      <c r="AB79">
        <v>11.683960990247561</v>
      </c>
      <c r="AC79">
        <v>8.5939272812941745</v>
      </c>
      <c r="AD79">
        <v>11.134244511733534</v>
      </c>
      <c r="AE79">
        <v>14.616572293716882</v>
      </c>
      <c r="AF79">
        <v>2.9145537525354968</v>
      </c>
      <c r="AG79">
        <v>12.314952</v>
      </c>
      <c r="AH79">
        <v>41.497825131995775</v>
      </c>
      <c r="AI79">
        <v>1.8808939512961507</v>
      </c>
      <c r="AJ79">
        <v>0</v>
      </c>
      <c r="AK79">
        <v>15.344985027580774</v>
      </c>
      <c r="AL79">
        <v>0</v>
      </c>
      <c r="AM79">
        <v>4.6760390097524382</v>
      </c>
      <c r="AN79">
        <v>0</v>
      </c>
      <c r="AO79">
        <v>0</v>
      </c>
      <c r="AP79">
        <v>1.8929560000000003</v>
      </c>
      <c r="AQ79">
        <v>18.406455555555553</v>
      </c>
      <c r="AR79">
        <v>0.49086956521739133</v>
      </c>
      <c r="AS79">
        <v>1.349895926256319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657.44494867668493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</v>
      </c>
      <c r="L80">
        <v>233</v>
      </c>
      <c r="M80">
        <v>27.21</v>
      </c>
      <c r="N80">
        <v>35.11999999999999</v>
      </c>
      <c r="O80">
        <v>0</v>
      </c>
      <c r="P80">
        <v>41.3</v>
      </c>
      <c r="Q80">
        <v>6.0830691569914181</v>
      </c>
      <c r="R80">
        <v>12.54</v>
      </c>
      <c r="S80">
        <v>7.8069300314465409</v>
      </c>
      <c r="T80">
        <v>0</v>
      </c>
      <c r="U80">
        <v>61.73</v>
      </c>
      <c r="V80">
        <v>6.15</v>
      </c>
      <c r="W80">
        <v>13.103067915690865</v>
      </c>
      <c r="X80">
        <v>43.85</v>
      </c>
      <c r="Y80">
        <v>0</v>
      </c>
      <c r="Z80">
        <v>5.7835227272727279</v>
      </c>
      <c r="AA80">
        <v>12.460227848101265</v>
      </c>
      <c r="AB80">
        <v>11.683960990247561</v>
      </c>
      <c r="AC80">
        <v>8.5939272812941745</v>
      </c>
      <c r="AD80">
        <v>11.134244511733534</v>
      </c>
      <c r="AE80">
        <v>14.616572293716882</v>
      </c>
      <c r="AF80">
        <v>2.9145537525354968</v>
      </c>
      <c r="AG80">
        <v>12.314952</v>
      </c>
      <c r="AH80">
        <v>41.497825131995775</v>
      </c>
      <c r="AI80">
        <v>9.7880125687352706</v>
      </c>
      <c r="AJ80">
        <v>0</v>
      </c>
      <c r="AK80">
        <v>15.344985027580774</v>
      </c>
      <c r="AL80">
        <v>0</v>
      </c>
      <c r="AM80">
        <v>4.6760390097524382</v>
      </c>
      <c r="AN80">
        <v>0</v>
      </c>
      <c r="AO80">
        <v>0</v>
      </c>
      <c r="AP80">
        <v>1.8929560000000003</v>
      </c>
      <c r="AQ80">
        <v>18.406455555555553</v>
      </c>
      <c r="AR80">
        <v>0.49086956521739133</v>
      </c>
      <c r="AS80">
        <v>1.349895926256319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665.35206729412414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4.51</v>
      </c>
      <c r="L81">
        <v>233.00000000000006</v>
      </c>
      <c r="M81">
        <v>27.21</v>
      </c>
      <c r="N81">
        <v>35.11999999999999</v>
      </c>
      <c r="O81">
        <v>0</v>
      </c>
      <c r="P81">
        <v>41.3</v>
      </c>
      <c r="Q81">
        <v>6.0830691569914181</v>
      </c>
      <c r="R81">
        <v>12.54</v>
      </c>
      <c r="S81">
        <v>7.8069300314465409</v>
      </c>
      <c r="T81">
        <v>0</v>
      </c>
      <c r="U81">
        <v>61.73</v>
      </c>
      <c r="V81">
        <v>6.15</v>
      </c>
      <c r="W81">
        <v>13.103067915690865</v>
      </c>
      <c r="X81">
        <v>43.85</v>
      </c>
      <c r="Y81">
        <v>0</v>
      </c>
      <c r="Z81">
        <v>5.7835227272727279</v>
      </c>
      <c r="AA81">
        <v>12.460227848101265</v>
      </c>
      <c r="AB81">
        <v>11.683960990247561</v>
      </c>
      <c r="AC81">
        <v>8.5939272812941745</v>
      </c>
      <c r="AD81">
        <v>11.134244511733534</v>
      </c>
      <c r="AE81">
        <v>14.616572293716882</v>
      </c>
      <c r="AF81">
        <v>2.9145537525354968</v>
      </c>
      <c r="AG81">
        <v>12.314952</v>
      </c>
      <c r="AH81">
        <v>41.497825131995775</v>
      </c>
      <c r="AI81">
        <v>9.7880125687352706</v>
      </c>
      <c r="AJ81">
        <v>0</v>
      </c>
      <c r="AK81">
        <v>15.344985027580774</v>
      </c>
      <c r="AL81">
        <v>0</v>
      </c>
      <c r="AM81">
        <v>4.6760390097524382</v>
      </c>
      <c r="AN81">
        <v>0</v>
      </c>
      <c r="AO81">
        <v>0</v>
      </c>
      <c r="AP81">
        <v>1.8929560000000003</v>
      </c>
      <c r="AQ81">
        <v>18.406455555555553</v>
      </c>
      <c r="AR81">
        <v>0.49086956521739133</v>
      </c>
      <c r="AS81">
        <v>1.349895926256319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665.35206729412425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4.51</v>
      </c>
      <c r="L82">
        <v>233</v>
      </c>
      <c r="M82">
        <v>27.21</v>
      </c>
      <c r="N82">
        <v>35.11999999999999</v>
      </c>
      <c r="O82">
        <v>0</v>
      </c>
      <c r="P82">
        <v>41.3</v>
      </c>
      <c r="Q82">
        <v>6.0830691569914181</v>
      </c>
      <c r="R82">
        <v>12.54</v>
      </c>
      <c r="S82">
        <v>7.8069300314465409</v>
      </c>
      <c r="T82">
        <v>0</v>
      </c>
      <c r="U82">
        <v>61.73</v>
      </c>
      <c r="V82">
        <v>6.15</v>
      </c>
      <c r="W82">
        <v>13.103067915690865</v>
      </c>
      <c r="X82">
        <v>43.85</v>
      </c>
      <c r="Y82">
        <v>0</v>
      </c>
      <c r="Z82">
        <v>0.32522727272727275</v>
      </c>
      <c r="AA82">
        <v>8.3068185654008424</v>
      </c>
      <c r="AB82">
        <v>7.7903300825206294</v>
      </c>
      <c r="AC82">
        <v>5.7251939689021514</v>
      </c>
      <c r="AD82">
        <v>8.127476911430735</v>
      </c>
      <c r="AE82">
        <v>14.616572293716882</v>
      </c>
      <c r="AF82">
        <v>2.6230983772819472</v>
      </c>
      <c r="AG82">
        <v>12.314952</v>
      </c>
      <c r="AH82">
        <v>31.081950791974659</v>
      </c>
      <c r="AI82">
        <v>9.7880125687352706</v>
      </c>
      <c r="AJ82">
        <v>0</v>
      </c>
      <c r="AK82">
        <v>15.344985027580774</v>
      </c>
      <c r="AL82">
        <v>0</v>
      </c>
      <c r="AM82">
        <v>2.3656339084771192</v>
      </c>
      <c r="AN82">
        <v>0</v>
      </c>
      <c r="AO82">
        <v>0</v>
      </c>
      <c r="AP82">
        <v>1.8929560000000003</v>
      </c>
      <c r="AQ82">
        <v>18.406455555555553</v>
      </c>
      <c r="AR82">
        <v>0.49086956521739133</v>
      </c>
      <c r="AS82">
        <v>1.349895926256319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632.95349591990646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4.51</v>
      </c>
      <c r="L83">
        <v>233</v>
      </c>
      <c r="M83">
        <v>27.21</v>
      </c>
      <c r="N83">
        <v>35.11999999999999</v>
      </c>
      <c r="O83">
        <v>0</v>
      </c>
      <c r="P83">
        <v>41.3</v>
      </c>
      <c r="Q83">
        <v>6.0830691569914181</v>
      </c>
      <c r="R83">
        <v>12.54</v>
      </c>
      <c r="S83">
        <v>7.8069300314465409</v>
      </c>
      <c r="T83">
        <v>0</v>
      </c>
      <c r="U83">
        <v>61.73</v>
      </c>
      <c r="V83">
        <v>6.15</v>
      </c>
      <c r="W83">
        <v>13.103067915690865</v>
      </c>
      <c r="X83">
        <v>43.85</v>
      </c>
      <c r="Y83">
        <v>0</v>
      </c>
      <c r="Z83">
        <v>0</v>
      </c>
      <c r="AA83">
        <v>8.3068185654008424</v>
      </c>
      <c r="AB83">
        <v>3.8629482370592645</v>
      </c>
      <c r="AC83">
        <v>2.8625969844510757</v>
      </c>
      <c r="AD83">
        <v>5.3907047691143077</v>
      </c>
      <c r="AE83">
        <v>9.7474496593489786</v>
      </c>
      <c r="AF83">
        <v>2.6230983772819472</v>
      </c>
      <c r="AG83">
        <v>12.314952</v>
      </c>
      <c r="AH83">
        <v>23.801576768743402</v>
      </c>
      <c r="AI83">
        <v>9.7880125687352706</v>
      </c>
      <c r="AJ83">
        <v>0</v>
      </c>
      <c r="AK83">
        <v>15.344985027580774</v>
      </c>
      <c r="AL83">
        <v>0</v>
      </c>
      <c r="AM83">
        <v>2.3656339084771192</v>
      </c>
      <c r="AN83">
        <v>0</v>
      </c>
      <c r="AO83">
        <v>0</v>
      </c>
      <c r="AP83">
        <v>1.8929560000000003</v>
      </c>
      <c r="AQ83">
        <v>18.406455555555553</v>
      </c>
      <c r="AR83">
        <v>0.49086956521739133</v>
      </c>
      <c r="AS83">
        <v>1.349895926256319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610.95202101735106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4.51</v>
      </c>
      <c r="L84">
        <v>233</v>
      </c>
      <c r="M84">
        <v>27.21</v>
      </c>
      <c r="N84">
        <v>35.11999999999999</v>
      </c>
      <c r="O84">
        <v>0</v>
      </c>
      <c r="P84">
        <v>41.3</v>
      </c>
      <c r="Q84">
        <v>6.0830691569914181</v>
      </c>
      <c r="R84">
        <v>12.54</v>
      </c>
      <c r="S84">
        <v>7.8069300314465409</v>
      </c>
      <c r="T84">
        <v>0</v>
      </c>
      <c r="U84">
        <v>61.73</v>
      </c>
      <c r="V84">
        <v>6.15</v>
      </c>
      <c r="W84">
        <v>13.103067915690865</v>
      </c>
      <c r="X84">
        <v>43.85</v>
      </c>
      <c r="Y84">
        <v>0</v>
      </c>
      <c r="Z84">
        <v>0</v>
      </c>
      <c r="AA84">
        <v>3.5521772151898734</v>
      </c>
      <c r="AB84">
        <v>0.70876969242310561</v>
      </c>
      <c r="AC84">
        <v>2.8625969844510757</v>
      </c>
      <c r="AD84">
        <v>2.6938183194549583</v>
      </c>
      <c r="AE84">
        <v>9.7474496593489786</v>
      </c>
      <c r="AF84">
        <v>2.6230983772819472</v>
      </c>
      <c r="AG84">
        <v>12.314952</v>
      </c>
      <c r="AH84">
        <v>18.202469060190072</v>
      </c>
      <c r="AI84">
        <v>9.7880125687352706</v>
      </c>
      <c r="AJ84">
        <v>0</v>
      </c>
      <c r="AK84">
        <v>15.344985027580774</v>
      </c>
      <c r="AL84">
        <v>0</v>
      </c>
      <c r="AM84">
        <v>2.3656339084771192</v>
      </c>
      <c r="AN84">
        <v>0</v>
      </c>
      <c r="AO84">
        <v>0</v>
      </c>
      <c r="AP84">
        <v>1.8929560000000003</v>
      </c>
      <c r="AQ84">
        <v>13.807142857142855</v>
      </c>
      <c r="AR84">
        <v>0.49086956521739133</v>
      </c>
      <c r="AS84">
        <v>1.349895926256319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590.14789426587856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4.51</v>
      </c>
      <c r="L85">
        <v>233</v>
      </c>
      <c r="M85">
        <v>27.21</v>
      </c>
      <c r="N85">
        <v>35.11999999999999</v>
      </c>
      <c r="O85">
        <v>0</v>
      </c>
      <c r="P85">
        <v>41.3</v>
      </c>
      <c r="Q85">
        <v>6.0830691569914181</v>
      </c>
      <c r="R85">
        <v>12.54</v>
      </c>
      <c r="S85">
        <v>7.8069300314465409</v>
      </c>
      <c r="T85">
        <v>0</v>
      </c>
      <c r="U85">
        <v>61.73</v>
      </c>
      <c r="V85">
        <v>6.15</v>
      </c>
      <c r="W85">
        <v>13.103067915690865</v>
      </c>
      <c r="X85">
        <v>43.85</v>
      </c>
      <c r="Y85">
        <v>0</v>
      </c>
      <c r="Z85">
        <v>0</v>
      </c>
      <c r="AA85">
        <v>3.5521772151898734</v>
      </c>
      <c r="AB85">
        <v>0.70876969242310561</v>
      </c>
      <c r="AC85">
        <v>2.8625969844510757</v>
      </c>
      <c r="AD85">
        <v>2.6938183194549583</v>
      </c>
      <c r="AE85">
        <v>9.7474496593489786</v>
      </c>
      <c r="AF85">
        <v>2.6230983772819472</v>
      </c>
      <c r="AG85">
        <v>12.314952</v>
      </c>
      <c r="AH85">
        <v>11.762728194297784</v>
      </c>
      <c r="AI85">
        <v>9.7880125687352706</v>
      </c>
      <c r="AJ85">
        <v>0</v>
      </c>
      <c r="AK85">
        <v>15.344985027580774</v>
      </c>
      <c r="AL85">
        <v>0</v>
      </c>
      <c r="AM85">
        <v>2.3656339084771192</v>
      </c>
      <c r="AN85">
        <v>0</v>
      </c>
      <c r="AO85">
        <v>0</v>
      </c>
      <c r="AP85">
        <v>2.2703200000000008</v>
      </c>
      <c r="AQ85">
        <v>13.807142857142855</v>
      </c>
      <c r="AR85">
        <v>0.97867119565217398</v>
      </c>
      <c r="AS85">
        <v>1.349895926256319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584.57331903042098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4.51</v>
      </c>
      <c r="L86">
        <v>233</v>
      </c>
      <c r="M86">
        <v>27.21</v>
      </c>
      <c r="N86">
        <v>35.11999999999999</v>
      </c>
      <c r="O86">
        <v>0</v>
      </c>
      <c r="P86">
        <v>41.3</v>
      </c>
      <c r="Q86">
        <v>6.0830691569914181</v>
      </c>
      <c r="R86">
        <v>12.54</v>
      </c>
      <c r="S86">
        <v>7.8069300314465409</v>
      </c>
      <c r="T86">
        <v>0</v>
      </c>
      <c r="U86">
        <v>61.73</v>
      </c>
      <c r="V86">
        <v>6.15</v>
      </c>
      <c r="W86">
        <v>13.103067915690865</v>
      </c>
      <c r="X86">
        <v>43.85</v>
      </c>
      <c r="Y86">
        <v>0</v>
      </c>
      <c r="Z86">
        <v>0</v>
      </c>
      <c r="AA86">
        <v>0</v>
      </c>
      <c r="AB86">
        <v>0.70876969242310561</v>
      </c>
      <c r="AC86">
        <v>2.8625969844510757</v>
      </c>
      <c r="AD86">
        <v>2.6938183194549583</v>
      </c>
      <c r="AE86">
        <v>9.7474496593489786</v>
      </c>
      <c r="AF86">
        <v>2.6230983772819472</v>
      </c>
      <c r="AG86">
        <v>12.314952</v>
      </c>
      <c r="AH86">
        <v>11.762728194297784</v>
      </c>
      <c r="AI86">
        <v>1.5065561665357423</v>
      </c>
      <c r="AJ86">
        <v>0</v>
      </c>
      <c r="AK86">
        <v>15.344985027580774</v>
      </c>
      <c r="AL86">
        <v>0</v>
      </c>
      <c r="AM86">
        <v>2.3656339084771192</v>
      </c>
      <c r="AN86">
        <v>0</v>
      </c>
      <c r="AO86">
        <v>0</v>
      </c>
      <c r="AP86">
        <v>2.2703200000000008</v>
      </c>
      <c r="AQ86">
        <v>13.807142857142855</v>
      </c>
      <c r="AR86">
        <v>11.587589673913044</v>
      </c>
      <c r="AS86">
        <v>1.349895926256319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583.34860389129244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4.51</v>
      </c>
      <c r="L87">
        <v>233.00000000000006</v>
      </c>
      <c r="M87">
        <v>27.21</v>
      </c>
      <c r="N87">
        <v>35.11999999999999</v>
      </c>
      <c r="O87">
        <v>0</v>
      </c>
      <c r="P87">
        <v>41.3</v>
      </c>
      <c r="Q87">
        <v>6.0830691569914181</v>
      </c>
      <c r="R87">
        <v>12.54</v>
      </c>
      <c r="S87">
        <v>7.8069300314465409</v>
      </c>
      <c r="T87">
        <v>0</v>
      </c>
      <c r="U87">
        <v>61.73</v>
      </c>
      <c r="V87">
        <v>6.15</v>
      </c>
      <c r="W87">
        <v>13.103067915690865</v>
      </c>
      <c r="X87">
        <v>43.85</v>
      </c>
      <c r="Y87">
        <v>0</v>
      </c>
      <c r="Z87">
        <v>0</v>
      </c>
      <c r="AA87">
        <v>0</v>
      </c>
      <c r="AB87">
        <v>0.70876969242310561</v>
      </c>
      <c r="AC87">
        <v>2.8625969844510757</v>
      </c>
      <c r="AD87">
        <v>2.6938183194549583</v>
      </c>
      <c r="AE87">
        <v>9.7474496593489786</v>
      </c>
      <c r="AF87">
        <v>2.6230983772819472</v>
      </c>
      <c r="AG87">
        <v>12.314952</v>
      </c>
      <c r="AH87">
        <v>11.762728194297784</v>
      </c>
      <c r="AI87">
        <v>0.75481225451688927</v>
      </c>
      <c r="AJ87">
        <v>0</v>
      </c>
      <c r="AK87">
        <v>15.344985027580774</v>
      </c>
      <c r="AL87">
        <v>0</v>
      </c>
      <c r="AM87">
        <v>2.3288147036759188</v>
      </c>
      <c r="AN87">
        <v>0</v>
      </c>
      <c r="AO87">
        <v>0</v>
      </c>
      <c r="AP87">
        <v>2.2703200000000008</v>
      </c>
      <c r="AQ87">
        <v>13.807142857142855</v>
      </c>
      <c r="AR87">
        <v>11.587589673913044</v>
      </c>
      <c r="AS87">
        <v>1.349895926256319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582.56004077447244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4.51</v>
      </c>
      <c r="L88">
        <v>233.00000000000006</v>
      </c>
      <c r="M88">
        <v>27.21</v>
      </c>
      <c r="N88">
        <v>35.11999999999999</v>
      </c>
      <c r="O88">
        <v>0</v>
      </c>
      <c r="P88">
        <v>41.3</v>
      </c>
      <c r="Q88">
        <v>6.0830691569914181</v>
      </c>
      <c r="R88">
        <v>12.54</v>
      </c>
      <c r="S88">
        <v>7.8069300314465409</v>
      </c>
      <c r="T88">
        <v>0</v>
      </c>
      <c r="U88">
        <v>61.73</v>
      </c>
      <c r="V88">
        <v>6.15</v>
      </c>
      <c r="W88">
        <v>13.103067915690865</v>
      </c>
      <c r="X88">
        <v>43.85</v>
      </c>
      <c r="Y88">
        <v>0</v>
      </c>
      <c r="Z88">
        <v>0</v>
      </c>
      <c r="AA88">
        <v>0</v>
      </c>
      <c r="AB88">
        <v>0.70876969242310561</v>
      </c>
      <c r="AC88">
        <v>2.8625969844510757</v>
      </c>
      <c r="AD88">
        <v>2.6938183194549583</v>
      </c>
      <c r="AE88">
        <v>9.7474496593489786</v>
      </c>
      <c r="AF88">
        <v>2.6230983772819472</v>
      </c>
      <c r="AG88">
        <v>12.314952</v>
      </c>
      <c r="AH88">
        <v>11.762728194297784</v>
      </c>
      <c r="AI88">
        <v>0</v>
      </c>
      <c r="AJ88">
        <v>0</v>
      </c>
      <c r="AK88">
        <v>15.344985027580774</v>
      </c>
      <c r="AL88">
        <v>0</v>
      </c>
      <c r="AM88">
        <v>0.78854463615903969</v>
      </c>
      <c r="AN88">
        <v>0</v>
      </c>
      <c r="AO88">
        <v>0</v>
      </c>
      <c r="AP88">
        <v>2.2703200000000008</v>
      </c>
      <c r="AQ88">
        <v>13.807142857142855</v>
      </c>
      <c r="AR88">
        <v>0.97867119565217398</v>
      </c>
      <c r="AS88">
        <v>1.349895926256319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569.65603997417782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4.51</v>
      </c>
      <c r="L89">
        <v>233</v>
      </c>
      <c r="M89">
        <v>27.21</v>
      </c>
      <c r="N89">
        <v>35.11999999999999</v>
      </c>
      <c r="O89">
        <v>0</v>
      </c>
      <c r="P89">
        <v>41.3</v>
      </c>
      <c r="Q89">
        <v>6.0830691569914181</v>
      </c>
      <c r="R89">
        <v>12.54</v>
      </c>
      <c r="S89">
        <v>7.8069300314465409</v>
      </c>
      <c r="T89">
        <v>0</v>
      </c>
      <c r="U89">
        <v>61.51</v>
      </c>
      <c r="V89">
        <v>6.15</v>
      </c>
      <c r="W89">
        <v>13.103067915690865</v>
      </c>
      <c r="X89">
        <v>43.85</v>
      </c>
      <c r="Y89">
        <v>0</v>
      </c>
      <c r="Z89">
        <v>0</v>
      </c>
      <c r="AA89">
        <v>0</v>
      </c>
      <c r="AB89">
        <v>0.70876969242310561</v>
      </c>
      <c r="AC89">
        <v>0</v>
      </c>
      <c r="AD89">
        <v>2.6938183194549583</v>
      </c>
      <c r="AE89">
        <v>9.7474496593489786</v>
      </c>
      <c r="AF89">
        <v>2.6230983772819472</v>
      </c>
      <c r="AG89">
        <v>12.314952</v>
      </c>
      <c r="AH89">
        <v>11.762728194297784</v>
      </c>
      <c r="AI89">
        <v>0</v>
      </c>
      <c r="AJ89">
        <v>0</v>
      </c>
      <c r="AK89">
        <v>15.344985027580774</v>
      </c>
      <c r="AL89">
        <v>0</v>
      </c>
      <c r="AM89">
        <v>0</v>
      </c>
      <c r="AN89">
        <v>0</v>
      </c>
      <c r="AO89">
        <v>0</v>
      </c>
      <c r="AP89">
        <v>2.2703200000000008</v>
      </c>
      <c r="AQ89">
        <v>9.1096460317460295</v>
      </c>
      <c r="AR89">
        <v>0.49086956521739133</v>
      </c>
      <c r="AS89">
        <v>1.349895926256319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560.59959989773608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4.51</v>
      </c>
      <c r="L90">
        <v>233.00000000000006</v>
      </c>
      <c r="M90">
        <v>27.21</v>
      </c>
      <c r="N90">
        <v>35.11999999999999</v>
      </c>
      <c r="O90">
        <v>0</v>
      </c>
      <c r="P90">
        <v>41.3</v>
      </c>
      <c r="Q90">
        <v>6.0830691569914181</v>
      </c>
      <c r="R90">
        <v>12.54</v>
      </c>
      <c r="S90">
        <v>7.8069300314465409</v>
      </c>
      <c r="T90">
        <v>0</v>
      </c>
      <c r="U90">
        <v>61.51</v>
      </c>
      <c r="V90">
        <v>6.15</v>
      </c>
      <c r="W90">
        <v>13.103067915690865</v>
      </c>
      <c r="X90">
        <v>43.85</v>
      </c>
      <c r="Y90">
        <v>0</v>
      </c>
      <c r="Z90">
        <v>0</v>
      </c>
      <c r="AA90">
        <v>0</v>
      </c>
      <c r="AB90">
        <v>0.70876969242310561</v>
      </c>
      <c r="AC90">
        <v>0</v>
      </c>
      <c r="AD90">
        <v>2.6938183194549583</v>
      </c>
      <c r="AE90">
        <v>9.7474496593489786</v>
      </c>
      <c r="AF90">
        <v>2.6230983772819472</v>
      </c>
      <c r="AG90">
        <v>12.314952</v>
      </c>
      <c r="AH90">
        <v>11.762728194297784</v>
      </c>
      <c r="AI90">
        <v>0</v>
      </c>
      <c r="AJ90">
        <v>0</v>
      </c>
      <c r="AK90">
        <v>15.344985027580774</v>
      </c>
      <c r="AL90">
        <v>0</v>
      </c>
      <c r="AM90">
        <v>0</v>
      </c>
      <c r="AN90">
        <v>0</v>
      </c>
      <c r="AO90">
        <v>0</v>
      </c>
      <c r="AP90">
        <v>2.2703200000000008</v>
      </c>
      <c r="AQ90">
        <v>8.8335031746031731</v>
      </c>
      <c r="AR90">
        <v>0.49086956521739133</v>
      </c>
      <c r="AS90">
        <v>1.349895926256319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560.32345704059321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2.48</v>
      </c>
      <c r="L91">
        <v>190</v>
      </c>
      <c r="M91">
        <v>27.21</v>
      </c>
      <c r="N91">
        <v>35.11999999999999</v>
      </c>
      <c r="O91">
        <v>0</v>
      </c>
      <c r="P91">
        <v>41.3</v>
      </c>
      <c r="Q91">
        <v>6.0830691569914181</v>
      </c>
      <c r="R91">
        <v>12.54</v>
      </c>
      <c r="S91">
        <v>7.8069300314465409</v>
      </c>
      <c r="T91">
        <v>0</v>
      </c>
      <c r="U91">
        <v>61.51</v>
      </c>
      <c r="V91">
        <v>6.15</v>
      </c>
      <c r="W91">
        <v>13.103067915690865</v>
      </c>
      <c r="X91">
        <v>43.85</v>
      </c>
      <c r="Y91">
        <v>0</v>
      </c>
      <c r="Z91">
        <v>0</v>
      </c>
      <c r="AA91">
        <v>0</v>
      </c>
      <c r="AB91">
        <v>0.70876969242310561</v>
      </c>
      <c r="AC91">
        <v>0</v>
      </c>
      <c r="AD91">
        <v>2.6938183194549583</v>
      </c>
      <c r="AE91">
        <v>9.7474496593489786</v>
      </c>
      <c r="AF91">
        <v>2.6230983772819472</v>
      </c>
      <c r="AG91">
        <v>12.314952</v>
      </c>
      <c r="AH91">
        <v>11.762728194297784</v>
      </c>
      <c r="AI91">
        <v>0</v>
      </c>
      <c r="AJ91">
        <v>0</v>
      </c>
      <c r="AK91">
        <v>15.344985027580774</v>
      </c>
      <c r="AL91">
        <v>0</v>
      </c>
      <c r="AM91">
        <v>0</v>
      </c>
      <c r="AN91">
        <v>0</v>
      </c>
      <c r="AO91">
        <v>0</v>
      </c>
      <c r="AP91">
        <v>2.2703200000000008</v>
      </c>
      <c r="AQ91">
        <v>8.8335031746031731</v>
      </c>
      <c r="AR91">
        <v>0.49086956521739133</v>
      </c>
      <c r="AS91">
        <v>1.349895926256319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515.29345704059335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2.48</v>
      </c>
      <c r="L92">
        <v>180</v>
      </c>
      <c r="M92">
        <v>27.21</v>
      </c>
      <c r="N92">
        <v>35.11999999999999</v>
      </c>
      <c r="O92">
        <v>0</v>
      </c>
      <c r="P92">
        <v>41.3</v>
      </c>
      <c r="Q92">
        <v>6.0830691569914181</v>
      </c>
      <c r="R92">
        <v>12.54</v>
      </c>
      <c r="S92">
        <v>7.8069300314465409</v>
      </c>
      <c r="T92">
        <v>0</v>
      </c>
      <c r="U92">
        <v>61.51</v>
      </c>
      <c r="V92">
        <v>6.15</v>
      </c>
      <c r="W92">
        <v>13.103067915690865</v>
      </c>
      <c r="X92">
        <v>43.85</v>
      </c>
      <c r="Y92">
        <v>0</v>
      </c>
      <c r="Z92">
        <v>0</v>
      </c>
      <c r="AA92">
        <v>0</v>
      </c>
      <c r="AB92">
        <v>0.70876969242310561</v>
      </c>
      <c r="AC92">
        <v>0</v>
      </c>
      <c r="AD92">
        <v>2.6938183194549583</v>
      </c>
      <c r="AE92">
        <v>9.7474496593489786</v>
      </c>
      <c r="AF92">
        <v>2.6230983772819472</v>
      </c>
      <c r="AG92">
        <v>12.314952</v>
      </c>
      <c r="AH92">
        <v>6.9152815205913409</v>
      </c>
      <c r="AI92">
        <v>0</v>
      </c>
      <c r="AJ92">
        <v>0</v>
      </c>
      <c r="AK92">
        <v>15.344985027580774</v>
      </c>
      <c r="AL92">
        <v>0</v>
      </c>
      <c r="AM92">
        <v>0</v>
      </c>
      <c r="AN92">
        <v>0</v>
      </c>
      <c r="AO92">
        <v>0</v>
      </c>
      <c r="AP92">
        <v>2.2703200000000008</v>
      </c>
      <c r="AQ92">
        <v>8.8335031746031731</v>
      </c>
      <c r="AR92">
        <v>0.49086956521739133</v>
      </c>
      <c r="AS92">
        <v>1.349895926256319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500.44601036688692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2.48</v>
      </c>
      <c r="L93">
        <v>180</v>
      </c>
      <c r="M93">
        <v>27.21</v>
      </c>
      <c r="N93">
        <v>35.11999999999999</v>
      </c>
      <c r="O93">
        <v>0</v>
      </c>
      <c r="P93">
        <v>41.3</v>
      </c>
      <c r="Q93">
        <v>6.0830691569914181</v>
      </c>
      <c r="R93">
        <v>12.54</v>
      </c>
      <c r="S93">
        <v>7.8069300314465409</v>
      </c>
      <c r="T93">
        <v>0</v>
      </c>
      <c r="U93">
        <v>61.51</v>
      </c>
      <c r="V93">
        <v>6.15</v>
      </c>
      <c r="W93">
        <v>13.103067915690865</v>
      </c>
      <c r="X93">
        <v>43.85</v>
      </c>
      <c r="Y93">
        <v>0</v>
      </c>
      <c r="Z93">
        <v>0</v>
      </c>
      <c r="AA93">
        <v>0</v>
      </c>
      <c r="AB93">
        <v>0.70876969242310561</v>
      </c>
      <c r="AC93">
        <v>0</v>
      </c>
      <c r="AD93">
        <v>2.6938183194549583</v>
      </c>
      <c r="AE93">
        <v>9.7474496593489786</v>
      </c>
      <c r="AF93">
        <v>2.6230983772819472</v>
      </c>
      <c r="AG93">
        <v>12.314952</v>
      </c>
      <c r="AH93">
        <v>6.9152815205913409</v>
      </c>
      <c r="AI93">
        <v>0</v>
      </c>
      <c r="AJ93">
        <v>0</v>
      </c>
      <c r="AK93">
        <v>15.344985027580774</v>
      </c>
      <c r="AL93">
        <v>0</v>
      </c>
      <c r="AM93">
        <v>0</v>
      </c>
      <c r="AN93">
        <v>0</v>
      </c>
      <c r="AO93">
        <v>0</v>
      </c>
      <c r="AP93">
        <v>2.4636040000000001</v>
      </c>
      <c r="AQ93">
        <v>8.8335031746031731</v>
      </c>
      <c r="AR93">
        <v>11.587589673913044</v>
      </c>
      <c r="AS93">
        <v>5.5683206958073148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515.95443924513359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2.48</v>
      </c>
      <c r="L94">
        <v>180</v>
      </c>
      <c r="M94">
        <v>27.21</v>
      </c>
      <c r="N94">
        <v>35.11999999999999</v>
      </c>
      <c r="O94">
        <v>0</v>
      </c>
      <c r="P94">
        <v>41.3</v>
      </c>
      <c r="Q94">
        <v>6.0830691569914181</v>
      </c>
      <c r="R94">
        <v>12.54</v>
      </c>
      <c r="S94">
        <v>7.8069300314465409</v>
      </c>
      <c r="T94">
        <v>0</v>
      </c>
      <c r="U94">
        <v>61.51</v>
      </c>
      <c r="V94">
        <v>6.15</v>
      </c>
      <c r="W94">
        <v>13.103067915690865</v>
      </c>
      <c r="X94">
        <v>43.85</v>
      </c>
      <c r="Y94">
        <v>0</v>
      </c>
      <c r="Z94">
        <v>0</v>
      </c>
      <c r="AA94">
        <v>0</v>
      </c>
      <c r="AB94">
        <v>0.70876969242310561</v>
      </c>
      <c r="AC94">
        <v>0</v>
      </c>
      <c r="AD94">
        <v>2.6938183194549583</v>
      </c>
      <c r="AE94">
        <v>9.7474496593489786</v>
      </c>
      <c r="AF94">
        <v>2.6230983772819472</v>
      </c>
      <c r="AG94">
        <v>12.314952</v>
      </c>
      <c r="AH94">
        <v>6.9152815205913409</v>
      </c>
      <c r="AI94">
        <v>0</v>
      </c>
      <c r="AJ94">
        <v>0</v>
      </c>
      <c r="AK94">
        <v>15.344985027580774</v>
      </c>
      <c r="AL94">
        <v>0</v>
      </c>
      <c r="AM94">
        <v>0</v>
      </c>
      <c r="AN94">
        <v>0</v>
      </c>
      <c r="AO94">
        <v>0</v>
      </c>
      <c r="AP94">
        <v>2.4636040000000001</v>
      </c>
      <c r="AQ94">
        <v>8.8335031746031731</v>
      </c>
      <c r="AR94">
        <v>11.587589673913044</v>
      </c>
      <c r="AS94">
        <v>5.5683206958073148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515.95443924513359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2.48</v>
      </c>
      <c r="L95">
        <v>180</v>
      </c>
      <c r="M95">
        <v>27.21</v>
      </c>
      <c r="N95">
        <v>35.11999999999999</v>
      </c>
      <c r="O95">
        <v>0</v>
      </c>
      <c r="P95">
        <v>41.3</v>
      </c>
      <c r="Q95">
        <v>6.0830691569914181</v>
      </c>
      <c r="R95">
        <v>12.54</v>
      </c>
      <c r="S95">
        <v>7.8069300314465409</v>
      </c>
      <c r="T95">
        <v>0</v>
      </c>
      <c r="U95">
        <v>61.51</v>
      </c>
      <c r="V95">
        <v>6.15</v>
      </c>
      <c r="W95">
        <v>13.103067915690865</v>
      </c>
      <c r="X95">
        <v>43.85</v>
      </c>
      <c r="Y95">
        <v>0</v>
      </c>
      <c r="Z95">
        <v>0</v>
      </c>
      <c r="AA95">
        <v>0</v>
      </c>
      <c r="AB95">
        <v>0.70876969242310561</v>
      </c>
      <c r="AC95">
        <v>0</v>
      </c>
      <c r="AD95">
        <v>2.6938183194549583</v>
      </c>
      <c r="AE95">
        <v>9.7474496593489786</v>
      </c>
      <c r="AF95">
        <v>2.6230983772819472</v>
      </c>
      <c r="AG95">
        <v>12.314952</v>
      </c>
      <c r="AH95">
        <v>6.8876694825765581</v>
      </c>
      <c r="AI95">
        <v>0</v>
      </c>
      <c r="AJ95">
        <v>0</v>
      </c>
      <c r="AK95">
        <v>15.344985027580774</v>
      </c>
      <c r="AL95">
        <v>0</v>
      </c>
      <c r="AM95">
        <v>0</v>
      </c>
      <c r="AN95">
        <v>0</v>
      </c>
      <c r="AO95">
        <v>0</v>
      </c>
      <c r="AP95">
        <v>2.4636040000000001</v>
      </c>
      <c r="AQ95">
        <v>8.8335031746031731</v>
      </c>
      <c r="AR95">
        <v>1.6321413043478261</v>
      </c>
      <c r="AS95">
        <v>5.5683206958073148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505.97137883755352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2.48</v>
      </c>
      <c r="L96">
        <v>180</v>
      </c>
      <c r="M96">
        <v>27.21</v>
      </c>
      <c r="N96">
        <v>35.11999999999999</v>
      </c>
      <c r="O96">
        <v>0</v>
      </c>
      <c r="P96">
        <v>41.3</v>
      </c>
      <c r="Q96">
        <v>6.0830691569914181</v>
      </c>
      <c r="R96">
        <v>12.54</v>
      </c>
      <c r="S96">
        <v>7.8069300314465409</v>
      </c>
      <c r="T96">
        <v>0</v>
      </c>
      <c r="U96">
        <v>61.51</v>
      </c>
      <c r="V96">
        <v>6.15</v>
      </c>
      <c r="W96">
        <v>13.103067915690865</v>
      </c>
      <c r="X96">
        <v>43.85</v>
      </c>
      <c r="Y96">
        <v>0</v>
      </c>
      <c r="Z96">
        <v>0</v>
      </c>
      <c r="AA96">
        <v>0</v>
      </c>
      <c r="AB96">
        <v>0.70876969242310561</v>
      </c>
      <c r="AC96">
        <v>0</v>
      </c>
      <c r="AD96">
        <v>2.6938183194549583</v>
      </c>
      <c r="AE96">
        <v>9.7474496593489786</v>
      </c>
      <c r="AF96">
        <v>2.6230983772819472</v>
      </c>
      <c r="AG96">
        <v>12.314952</v>
      </c>
      <c r="AH96">
        <v>6.4397408658922917</v>
      </c>
      <c r="AI96">
        <v>0</v>
      </c>
      <c r="AJ96">
        <v>0</v>
      </c>
      <c r="AK96">
        <v>15.344985027580774</v>
      </c>
      <c r="AL96">
        <v>0</v>
      </c>
      <c r="AM96">
        <v>0</v>
      </c>
      <c r="AN96">
        <v>0</v>
      </c>
      <c r="AO96">
        <v>0</v>
      </c>
      <c r="AP96">
        <v>2.4636040000000001</v>
      </c>
      <c r="AQ96">
        <v>8.8335031746031731</v>
      </c>
      <c r="AR96">
        <v>0.97867119565217398</v>
      </c>
      <c r="AS96">
        <v>5.5683206958073148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504.86998011217361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2.48</v>
      </c>
      <c r="L97">
        <v>180</v>
      </c>
      <c r="M97">
        <v>27.21</v>
      </c>
      <c r="N97">
        <v>35.11999999999999</v>
      </c>
      <c r="O97">
        <v>0</v>
      </c>
      <c r="P97">
        <v>41.3</v>
      </c>
      <c r="Q97">
        <v>6.0830691569914181</v>
      </c>
      <c r="R97">
        <v>12.54</v>
      </c>
      <c r="S97">
        <v>7.8069300314465409</v>
      </c>
      <c r="T97">
        <v>0</v>
      </c>
      <c r="U97">
        <v>61.51</v>
      </c>
      <c r="V97">
        <v>6.15</v>
      </c>
      <c r="W97">
        <v>13.103067915690865</v>
      </c>
      <c r="X97">
        <v>43.85</v>
      </c>
      <c r="Y97">
        <v>0</v>
      </c>
      <c r="Z97">
        <v>0</v>
      </c>
      <c r="AA97">
        <v>0</v>
      </c>
      <c r="AB97">
        <v>0.70876969242310561</v>
      </c>
      <c r="AC97">
        <v>0</v>
      </c>
      <c r="AD97">
        <v>2.6938183194549583</v>
      </c>
      <c r="AE97">
        <v>9.7474496593489786</v>
      </c>
      <c r="AF97">
        <v>2.6230983772819472</v>
      </c>
      <c r="AG97">
        <v>12.314952</v>
      </c>
      <c r="AH97">
        <v>6.4397408658922917</v>
      </c>
      <c r="AI97">
        <v>0</v>
      </c>
      <c r="AJ97">
        <v>0</v>
      </c>
      <c r="AK97">
        <v>15.344985027580774</v>
      </c>
      <c r="AL97">
        <v>0</v>
      </c>
      <c r="AM97">
        <v>0</v>
      </c>
      <c r="AN97">
        <v>0</v>
      </c>
      <c r="AO97">
        <v>0</v>
      </c>
      <c r="AP97">
        <v>1.8929560000000003</v>
      </c>
      <c r="AQ97">
        <v>8.8335031746031731</v>
      </c>
      <c r="AR97">
        <v>0.97867119565217398</v>
      </c>
      <c r="AS97">
        <v>5.5683206958073148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504.29933211217366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2.48</v>
      </c>
      <c r="L98">
        <v>180.00000000000003</v>
      </c>
      <c r="M98">
        <v>27.21</v>
      </c>
      <c r="N98">
        <v>35.11999999999999</v>
      </c>
      <c r="O98">
        <v>0</v>
      </c>
      <c r="P98">
        <v>41.3</v>
      </c>
      <c r="Q98">
        <v>6.0830691569914181</v>
      </c>
      <c r="R98">
        <v>12.54</v>
      </c>
      <c r="S98">
        <v>7.8069300314465409</v>
      </c>
      <c r="T98">
        <v>0</v>
      </c>
      <c r="U98">
        <v>61.51</v>
      </c>
      <c r="V98">
        <v>6.15</v>
      </c>
      <c r="W98">
        <v>13.103067915690865</v>
      </c>
      <c r="X98">
        <v>43.85</v>
      </c>
      <c r="Y98">
        <v>0</v>
      </c>
      <c r="Z98">
        <v>0</v>
      </c>
      <c r="AA98">
        <v>0</v>
      </c>
      <c r="AB98">
        <v>0.70876969242310561</v>
      </c>
      <c r="AC98">
        <v>0</v>
      </c>
      <c r="AD98">
        <v>2.6938183194549583</v>
      </c>
      <c r="AE98">
        <v>9.7474496593489786</v>
      </c>
      <c r="AF98">
        <v>2.6230983772819472</v>
      </c>
      <c r="AG98">
        <v>12.314952</v>
      </c>
      <c r="AH98">
        <v>6.4397408658922917</v>
      </c>
      <c r="AI98">
        <v>0</v>
      </c>
      <c r="AJ98">
        <v>0</v>
      </c>
      <c r="AK98">
        <v>15.344985027580774</v>
      </c>
      <c r="AL98">
        <v>0</v>
      </c>
      <c r="AM98">
        <v>0</v>
      </c>
      <c r="AN98">
        <v>0</v>
      </c>
      <c r="AO98">
        <v>0</v>
      </c>
      <c r="AP98">
        <v>1.8929560000000003</v>
      </c>
      <c r="AQ98">
        <v>8.8335031746031731</v>
      </c>
      <c r="AR98">
        <v>0.97867119565217398</v>
      </c>
      <c r="AS98">
        <v>5.5683206958073148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504.29933211217366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6.9377243671888911E-2</v>
      </c>
      <c r="L99">
        <f t="shared" si="2"/>
        <v>4.9201267820651271</v>
      </c>
      <c r="M99">
        <f t="shared" si="2"/>
        <v>0.65304000000000062</v>
      </c>
      <c r="N99">
        <f t="shared" si="2"/>
        <v>0.8415903797508334</v>
      </c>
      <c r="O99">
        <f t="shared" si="2"/>
        <v>0</v>
      </c>
      <c r="P99">
        <f t="shared" si="2"/>
        <v>0.99120000000000175</v>
      </c>
      <c r="Q99">
        <f t="shared" si="2"/>
        <v>0.11366057998962668</v>
      </c>
      <c r="R99">
        <f t="shared" si="2"/>
        <v>0.23457249999999957</v>
      </c>
      <c r="S99">
        <f t="shared" si="2"/>
        <v>0.14605313777515724</v>
      </c>
      <c r="T99">
        <f t="shared" si="2"/>
        <v>0</v>
      </c>
      <c r="U99">
        <f t="shared" si="2"/>
        <v>1.4691460957675291</v>
      </c>
      <c r="V99">
        <f t="shared" si="2"/>
        <v>0.1174449999999997</v>
      </c>
      <c r="W99">
        <f t="shared" si="2"/>
        <v>0.31422539522820553</v>
      </c>
      <c r="X99">
        <f t="shared" si="2"/>
        <v>1.0524201823020878</v>
      </c>
      <c r="Y99">
        <f t="shared" si="2"/>
        <v>0</v>
      </c>
      <c r="Z99">
        <f t="shared" si="2"/>
        <v>2.1929829545454544E-2</v>
      </c>
      <c r="AA99">
        <f t="shared" si="2"/>
        <v>3.9707390295358656E-2</v>
      </c>
      <c r="AB99">
        <f t="shared" si="2"/>
        <v>5.6648647786946761E-2</v>
      </c>
      <c r="AC99">
        <f t="shared" si="2"/>
        <v>4.5104311488927282E-2</v>
      </c>
      <c r="AD99">
        <f t="shared" si="2"/>
        <v>7.8581717827403502E-2</v>
      </c>
      <c r="AE99">
        <f t="shared" si="2"/>
        <v>0.23391117865253602</v>
      </c>
      <c r="AF99">
        <f t="shared" si="2"/>
        <v>6.6746348884381204E-2</v>
      </c>
      <c r="AG99">
        <f t="shared" si="2"/>
        <v>0.29555884799999932</v>
      </c>
      <c r="AH99">
        <f t="shared" si="2"/>
        <v>0.34035441758183704</v>
      </c>
      <c r="AI99">
        <f t="shared" si="2"/>
        <v>3.1718990573448541E-2</v>
      </c>
      <c r="AJ99">
        <f t="shared" si="2"/>
        <v>0</v>
      </c>
      <c r="AK99">
        <f t="shared" si="2"/>
        <v>0.36827964066193858</v>
      </c>
      <c r="AL99">
        <f t="shared" si="2"/>
        <v>0</v>
      </c>
      <c r="AM99">
        <f t="shared" si="2"/>
        <v>1.4211445986496624E-2</v>
      </c>
      <c r="AN99">
        <f t="shared" si="2"/>
        <v>0</v>
      </c>
      <c r="AO99">
        <f t="shared" si="2"/>
        <v>0</v>
      </c>
      <c r="AP99">
        <f t="shared" si="2"/>
        <v>5.6089175999999991E-2</v>
      </c>
      <c r="AQ99">
        <f t="shared" si="2"/>
        <v>0.13116632301587303</v>
      </c>
      <c r="AR99">
        <f t="shared" si="2"/>
        <v>4.9030199728260906E-2</v>
      </c>
      <c r="AS99">
        <f t="shared" si="2"/>
        <v>4.5052776538804649E-2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12.796948539118132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0.34704000000000046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45592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245.58</v>
      </c>
      <c r="L3" s="202">
        <v>9.1</v>
      </c>
      <c r="M3" s="202">
        <v>61.46</v>
      </c>
      <c r="N3" s="202">
        <v>50.27</v>
      </c>
      <c r="O3" s="202">
        <v>71</v>
      </c>
      <c r="P3" s="202">
        <v>26.6</v>
      </c>
      <c r="Q3" s="202">
        <v>8.6999999999999993</v>
      </c>
      <c r="R3" s="202">
        <v>17.95</v>
      </c>
      <c r="S3" s="202">
        <v>11.17</v>
      </c>
      <c r="T3" s="202">
        <v>0</v>
      </c>
      <c r="U3" s="202">
        <v>58.59</v>
      </c>
      <c r="V3" s="202">
        <v>8.81</v>
      </c>
      <c r="W3" s="202">
        <v>18.760000000000002</v>
      </c>
      <c r="X3" s="202">
        <v>62.77</v>
      </c>
      <c r="Y3" s="202">
        <v>0</v>
      </c>
      <c r="Z3">
        <v>0</v>
      </c>
      <c r="AA3" s="202">
        <v>14.88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118.2</v>
      </c>
      <c r="AQ3" s="202">
        <v>38.57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245.58</v>
      </c>
      <c r="L4" s="202">
        <v>9.1</v>
      </c>
      <c r="M4" s="202">
        <v>61.46</v>
      </c>
      <c r="N4" s="202">
        <v>50.27</v>
      </c>
      <c r="O4" s="202">
        <v>71</v>
      </c>
      <c r="P4" s="202">
        <v>26.6</v>
      </c>
      <c r="Q4" s="202">
        <v>8.6999999999999993</v>
      </c>
      <c r="R4" s="202">
        <v>17.95</v>
      </c>
      <c r="S4" s="202">
        <v>11.17</v>
      </c>
      <c r="T4" s="202">
        <v>0</v>
      </c>
      <c r="U4" s="202">
        <v>58.7</v>
      </c>
      <c r="V4" s="202">
        <v>8.81</v>
      </c>
      <c r="W4" s="202">
        <v>18.760000000000002</v>
      </c>
      <c r="X4" s="202">
        <v>62.77</v>
      </c>
      <c r="Y4" s="202">
        <v>0</v>
      </c>
      <c r="Z4">
        <v>0</v>
      </c>
      <c r="AA4" s="202">
        <v>14.88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118.2</v>
      </c>
      <c r="AQ4" s="202">
        <v>38.19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245.58</v>
      </c>
      <c r="L5" s="202">
        <v>9.1999999999999993</v>
      </c>
      <c r="M5" s="202">
        <v>61.46</v>
      </c>
      <c r="N5" s="202">
        <v>50.27</v>
      </c>
      <c r="O5" s="202">
        <v>71</v>
      </c>
      <c r="P5" s="202">
        <v>26.6</v>
      </c>
      <c r="Q5" s="202">
        <v>8.6999999999999993</v>
      </c>
      <c r="R5" s="202">
        <v>17.95</v>
      </c>
      <c r="S5" s="202">
        <v>11.17</v>
      </c>
      <c r="T5" s="202">
        <v>0</v>
      </c>
      <c r="U5" s="202">
        <v>58.7</v>
      </c>
      <c r="V5" s="202">
        <v>8.81</v>
      </c>
      <c r="W5" s="202">
        <v>18.760000000000002</v>
      </c>
      <c r="X5" s="202">
        <v>62.77</v>
      </c>
      <c r="Y5" s="202">
        <v>0</v>
      </c>
      <c r="Z5">
        <v>0</v>
      </c>
      <c r="AA5" s="202">
        <v>14.88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</v>
      </c>
      <c r="AQ5" s="202">
        <v>38.19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245.58</v>
      </c>
      <c r="L6" s="202">
        <v>9.1</v>
      </c>
      <c r="M6" s="202">
        <v>61.46</v>
      </c>
      <c r="N6" s="202">
        <v>50.27</v>
      </c>
      <c r="O6" s="202">
        <v>71</v>
      </c>
      <c r="P6" s="202">
        <v>26.6</v>
      </c>
      <c r="Q6" s="202">
        <v>8.6999999999999993</v>
      </c>
      <c r="R6" s="202">
        <v>17.95</v>
      </c>
      <c r="S6" s="202">
        <v>11.17</v>
      </c>
      <c r="T6" s="202">
        <v>0</v>
      </c>
      <c r="U6" s="202">
        <v>58.7</v>
      </c>
      <c r="V6" s="202">
        <v>8.81</v>
      </c>
      <c r="W6" s="202">
        <v>18.760000000000002</v>
      </c>
      <c r="X6" s="202">
        <v>62.77</v>
      </c>
      <c r="Y6" s="202">
        <v>0</v>
      </c>
      <c r="Z6">
        <v>0</v>
      </c>
      <c r="AA6" s="202">
        <v>14.88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</v>
      </c>
      <c r="AQ6" s="202">
        <v>38.19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245.58</v>
      </c>
      <c r="L7" s="202">
        <v>9.1</v>
      </c>
      <c r="M7" s="202">
        <v>61.46</v>
      </c>
      <c r="N7" s="202">
        <v>50.27</v>
      </c>
      <c r="O7" s="202">
        <v>71</v>
      </c>
      <c r="P7" s="202">
        <v>26.6</v>
      </c>
      <c r="Q7" s="202">
        <v>8.6999999999999993</v>
      </c>
      <c r="R7" s="202">
        <v>17.95</v>
      </c>
      <c r="S7" s="202">
        <v>11.17</v>
      </c>
      <c r="T7" s="202">
        <v>0</v>
      </c>
      <c r="U7" s="202">
        <v>58.7</v>
      </c>
      <c r="V7" s="202">
        <v>8.81</v>
      </c>
      <c r="W7" s="202">
        <v>18.760000000000002</v>
      </c>
      <c r="X7" s="202">
        <v>62.77</v>
      </c>
      <c r="Y7" s="202">
        <v>0</v>
      </c>
      <c r="Z7">
        <v>0</v>
      </c>
      <c r="AA7" s="202">
        <v>14.88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118.2</v>
      </c>
      <c r="AQ7" s="202">
        <v>38.19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245.58</v>
      </c>
      <c r="L8" s="202">
        <v>9.1</v>
      </c>
      <c r="M8" s="202">
        <v>61.46</v>
      </c>
      <c r="N8" s="202">
        <v>50.27</v>
      </c>
      <c r="O8" s="202">
        <v>71</v>
      </c>
      <c r="P8" s="202">
        <v>26.6</v>
      </c>
      <c r="Q8" s="202">
        <v>8.6999999999999993</v>
      </c>
      <c r="R8" s="202">
        <v>17.95</v>
      </c>
      <c r="S8" s="202">
        <v>11.17</v>
      </c>
      <c r="T8" s="202">
        <v>0</v>
      </c>
      <c r="U8" s="202">
        <v>58.7</v>
      </c>
      <c r="V8" s="202">
        <v>8.81</v>
      </c>
      <c r="W8" s="202">
        <v>18.760000000000002</v>
      </c>
      <c r="X8" s="202">
        <v>62.77</v>
      </c>
      <c r="Y8" s="202">
        <v>0</v>
      </c>
      <c r="Z8">
        <v>0</v>
      </c>
      <c r="AA8" s="202">
        <v>14.88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118.2</v>
      </c>
      <c r="AQ8" s="202">
        <v>38.19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245.58</v>
      </c>
      <c r="L9" s="202">
        <v>9.1</v>
      </c>
      <c r="M9" s="202">
        <v>61.46</v>
      </c>
      <c r="N9" s="202">
        <v>50.27</v>
      </c>
      <c r="O9" s="202">
        <v>71</v>
      </c>
      <c r="P9" s="202">
        <v>26.6</v>
      </c>
      <c r="Q9" s="202">
        <v>8.6999999999999993</v>
      </c>
      <c r="R9" s="202">
        <v>17.95</v>
      </c>
      <c r="S9" s="202">
        <v>11.17</v>
      </c>
      <c r="T9" s="202">
        <v>0</v>
      </c>
      <c r="U9" s="202">
        <v>58.7</v>
      </c>
      <c r="V9" s="202">
        <v>8.81</v>
      </c>
      <c r="W9" s="202">
        <v>18.760000000000002</v>
      </c>
      <c r="X9" s="202">
        <v>62.77</v>
      </c>
      <c r="Y9" s="202">
        <v>0</v>
      </c>
      <c r="Z9">
        <v>0</v>
      </c>
      <c r="AA9" s="202">
        <v>14.88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118.2</v>
      </c>
      <c r="AQ9" s="202">
        <v>38.19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245.58</v>
      </c>
      <c r="L10" s="202">
        <v>9.1</v>
      </c>
      <c r="M10" s="202">
        <v>61.46</v>
      </c>
      <c r="N10" s="202">
        <v>50.27</v>
      </c>
      <c r="O10" s="202">
        <v>71</v>
      </c>
      <c r="P10" s="202">
        <v>26.6</v>
      </c>
      <c r="Q10" s="202">
        <v>8.6999999999999993</v>
      </c>
      <c r="R10" s="202">
        <v>17.95</v>
      </c>
      <c r="S10" s="202">
        <v>11.17</v>
      </c>
      <c r="T10" s="202">
        <v>0</v>
      </c>
      <c r="U10" s="202">
        <v>58.7</v>
      </c>
      <c r="V10" s="202">
        <v>8.81</v>
      </c>
      <c r="W10" s="202">
        <v>18.760000000000002</v>
      </c>
      <c r="X10" s="202">
        <v>62.77</v>
      </c>
      <c r="Y10" s="202">
        <v>0</v>
      </c>
      <c r="Z10">
        <v>0</v>
      </c>
      <c r="AA10" s="202">
        <v>14.88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118.2</v>
      </c>
      <c r="AQ10" s="202">
        <v>38.19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250.19</v>
      </c>
      <c r="L11" s="202">
        <v>9.1</v>
      </c>
      <c r="M11" s="202">
        <v>61.46</v>
      </c>
      <c r="N11" s="202">
        <v>50.27</v>
      </c>
      <c r="O11" s="202">
        <v>71</v>
      </c>
      <c r="P11" s="202">
        <v>26.6</v>
      </c>
      <c r="Q11" s="202">
        <v>8.7100000000000009</v>
      </c>
      <c r="R11" s="202">
        <v>17.95</v>
      </c>
      <c r="S11" s="202">
        <v>11.17</v>
      </c>
      <c r="T11" s="202">
        <v>0</v>
      </c>
      <c r="U11" s="202">
        <v>58.7</v>
      </c>
      <c r="V11" s="202">
        <v>8.81</v>
      </c>
      <c r="W11" s="202">
        <v>18.760000000000002</v>
      </c>
      <c r="X11" s="202">
        <v>62.77</v>
      </c>
      <c r="Y11" s="202">
        <v>0</v>
      </c>
      <c r="Z11">
        <v>0</v>
      </c>
      <c r="AA11" s="202">
        <v>14.88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104.24</v>
      </c>
      <c r="AQ11" s="202">
        <v>38.19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245.59</v>
      </c>
      <c r="L12" s="202">
        <v>9.1</v>
      </c>
      <c r="M12" s="202">
        <v>61.46</v>
      </c>
      <c r="N12" s="202">
        <v>50.27</v>
      </c>
      <c r="O12" s="202">
        <v>71</v>
      </c>
      <c r="P12" s="202">
        <v>26.6</v>
      </c>
      <c r="Q12" s="202">
        <v>8.7100000000000009</v>
      </c>
      <c r="R12" s="202">
        <v>17.95</v>
      </c>
      <c r="S12" s="202">
        <v>11.17</v>
      </c>
      <c r="T12" s="202">
        <v>0</v>
      </c>
      <c r="U12" s="202">
        <v>58.7</v>
      </c>
      <c r="V12" s="202">
        <v>8.81</v>
      </c>
      <c r="W12" s="202">
        <v>18.760000000000002</v>
      </c>
      <c r="X12" s="202">
        <v>62.77</v>
      </c>
      <c r="Y12" s="202">
        <v>0</v>
      </c>
      <c r="Z12">
        <v>0</v>
      </c>
      <c r="AA12" s="202">
        <v>14.88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104.24</v>
      </c>
      <c r="AQ12" s="202">
        <v>38.19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245.59</v>
      </c>
      <c r="L13" s="202">
        <v>9.1</v>
      </c>
      <c r="M13" s="202">
        <v>61.46</v>
      </c>
      <c r="N13" s="202">
        <v>50.27</v>
      </c>
      <c r="O13" s="202">
        <v>71</v>
      </c>
      <c r="P13" s="202">
        <v>26.6</v>
      </c>
      <c r="Q13" s="202">
        <v>8.6999999999999993</v>
      </c>
      <c r="R13" s="202">
        <v>17.95</v>
      </c>
      <c r="S13" s="202">
        <v>11.17</v>
      </c>
      <c r="T13" s="202">
        <v>0</v>
      </c>
      <c r="U13" s="202">
        <v>58.7</v>
      </c>
      <c r="V13" s="202">
        <v>8.81</v>
      </c>
      <c r="W13" s="202">
        <v>18.760000000000002</v>
      </c>
      <c r="X13" s="202">
        <v>62.77</v>
      </c>
      <c r="Y13" s="202">
        <v>0</v>
      </c>
      <c r="Z13">
        <v>0</v>
      </c>
      <c r="AA13" s="202">
        <v>14.88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118.2</v>
      </c>
      <c r="AQ13" s="202">
        <v>38.18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245.59</v>
      </c>
      <c r="L14" s="202">
        <v>9.1</v>
      </c>
      <c r="M14" s="202">
        <v>61.46</v>
      </c>
      <c r="N14" s="202">
        <v>50.27</v>
      </c>
      <c r="O14" s="202">
        <v>71</v>
      </c>
      <c r="P14" s="202">
        <v>26.6</v>
      </c>
      <c r="Q14" s="202">
        <v>8.6999999999999993</v>
      </c>
      <c r="R14" s="202">
        <v>17.95</v>
      </c>
      <c r="S14" s="202">
        <v>11.17</v>
      </c>
      <c r="T14" s="202">
        <v>0</v>
      </c>
      <c r="U14" s="202">
        <v>58.7</v>
      </c>
      <c r="V14" s="202">
        <v>8.81</v>
      </c>
      <c r="W14" s="202">
        <v>18.760000000000002</v>
      </c>
      <c r="X14" s="202">
        <v>62.77</v>
      </c>
      <c r="Y14" s="202">
        <v>0</v>
      </c>
      <c r="Z14">
        <v>0</v>
      </c>
      <c r="AA14" s="202">
        <v>14.88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118.2</v>
      </c>
      <c r="AQ14" s="202">
        <v>38.18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245.59</v>
      </c>
      <c r="L15" s="202">
        <v>9.1</v>
      </c>
      <c r="M15" s="202">
        <v>61.46</v>
      </c>
      <c r="N15" s="202">
        <v>50.27</v>
      </c>
      <c r="O15" s="202">
        <v>71</v>
      </c>
      <c r="P15" s="202">
        <v>26.6</v>
      </c>
      <c r="Q15" s="202">
        <v>8.6999999999999993</v>
      </c>
      <c r="R15" s="202">
        <v>17.95</v>
      </c>
      <c r="S15" s="202">
        <v>11.17</v>
      </c>
      <c r="T15" s="202">
        <v>0</v>
      </c>
      <c r="U15" s="202">
        <v>58.7</v>
      </c>
      <c r="V15" s="202">
        <v>8.81</v>
      </c>
      <c r="W15" s="202">
        <v>18.760000000000002</v>
      </c>
      <c r="X15" s="202">
        <v>62.77</v>
      </c>
      <c r="Y15" s="202">
        <v>0</v>
      </c>
      <c r="Z15">
        <v>0</v>
      </c>
      <c r="AA15" s="202">
        <v>15.49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118.2</v>
      </c>
      <c r="AQ15" s="202">
        <v>38.24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245.59</v>
      </c>
      <c r="L16" s="202">
        <v>9.1</v>
      </c>
      <c r="M16" s="202">
        <v>61.46</v>
      </c>
      <c r="N16" s="202">
        <v>50.27</v>
      </c>
      <c r="O16" s="202">
        <v>71</v>
      </c>
      <c r="P16" s="202">
        <v>26.6</v>
      </c>
      <c r="Q16" s="202">
        <v>8.6999999999999993</v>
      </c>
      <c r="R16" s="202">
        <v>17.95</v>
      </c>
      <c r="S16" s="202">
        <v>11.17</v>
      </c>
      <c r="T16" s="202">
        <v>0</v>
      </c>
      <c r="U16" s="202">
        <v>58.7</v>
      </c>
      <c r="V16" s="202">
        <v>8.81</v>
      </c>
      <c r="W16" s="202">
        <v>18.760000000000002</v>
      </c>
      <c r="X16" s="202">
        <v>62.77</v>
      </c>
      <c r="Y16" s="202">
        <v>0</v>
      </c>
      <c r="Z16">
        <v>0</v>
      </c>
      <c r="AA16" s="202">
        <v>15.49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99.61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118.2</v>
      </c>
      <c r="AQ16" s="202">
        <v>38.24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245.59</v>
      </c>
      <c r="L17" s="202">
        <v>9.1</v>
      </c>
      <c r="M17" s="202">
        <v>61.46</v>
      </c>
      <c r="N17" s="202">
        <v>50.27</v>
      </c>
      <c r="O17" s="202">
        <v>71</v>
      </c>
      <c r="P17" s="202">
        <v>26.6</v>
      </c>
      <c r="Q17" s="202">
        <v>8.6999999999999993</v>
      </c>
      <c r="R17" s="202">
        <v>17.95</v>
      </c>
      <c r="S17" s="202">
        <v>11.17</v>
      </c>
      <c r="T17" s="202">
        <v>0</v>
      </c>
      <c r="U17" s="202">
        <v>58.7</v>
      </c>
      <c r="V17" s="202">
        <v>8.81</v>
      </c>
      <c r="W17" s="202">
        <v>18.760000000000002</v>
      </c>
      <c r="X17" s="202">
        <v>62.77</v>
      </c>
      <c r="Y17" s="202">
        <v>0</v>
      </c>
      <c r="Z17">
        <v>0</v>
      </c>
      <c r="AA17" s="202">
        <v>15.49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99.61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118.2</v>
      </c>
      <c r="AQ17" s="202">
        <v>38.24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245.59</v>
      </c>
      <c r="L18" s="202">
        <v>9.1</v>
      </c>
      <c r="M18" s="202">
        <v>61.46</v>
      </c>
      <c r="N18" s="202">
        <v>50.27</v>
      </c>
      <c r="O18" s="202">
        <v>71</v>
      </c>
      <c r="P18" s="202">
        <v>26.6</v>
      </c>
      <c r="Q18" s="202">
        <v>8.6999999999999993</v>
      </c>
      <c r="R18" s="202">
        <v>17.95</v>
      </c>
      <c r="S18" s="202">
        <v>11.17</v>
      </c>
      <c r="T18" s="202">
        <v>0</v>
      </c>
      <c r="U18" s="202">
        <v>58.7</v>
      </c>
      <c r="V18" s="202">
        <v>8.81</v>
      </c>
      <c r="W18" s="202">
        <v>18.760000000000002</v>
      </c>
      <c r="X18" s="202">
        <v>62.77</v>
      </c>
      <c r="Y18" s="202">
        <v>0</v>
      </c>
      <c r="Z18">
        <v>0</v>
      </c>
      <c r="AA18" s="202">
        <v>15.49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99.61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118.2</v>
      </c>
      <c r="AQ18" s="202">
        <v>38.24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245.59</v>
      </c>
      <c r="L19" s="202">
        <v>9.1</v>
      </c>
      <c r="M19" s="202">
        <v>61.46</v>
      </c>
      <c r="N19" s="202">
        <v>50.27</v>
      </c>
      <c r="O19" s="202">
        <v>71</v>
      </c>
      <c r="P19" s="202">
        <v>26.6</v>
      </c>
      <c r="Q19" s="202">
        <v>8.6999999999999993</v>
      </c>
      <c r="R19" s="202">
        <v>17.95</v>
      </c>
      <c r="S19" s="202">
        <v>11.17</v>
      </c>
      <c r="T19" s="202">
        <v>0</v>
      </c>
      <c r="U19" s="202">
        <v>58.7</v>
      </c>
      <c r="V19" s="202">
        <v>8.81</v>
      </c>
      <c r="W19" s="202">
        <v>18.760000000000002</v>
      </c>
      <c r="X19" s="202">
        <v>62.77</v>
      </c>
      <c r="Y19" s="202">
        <v>0</v>
      </c>
      <c r="Z19">
        <v>0</v>
      </c>
      <c r="AA19" s="202">
        <v>15.49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99.61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118.2</v>
      </c>
      <c r="AQ19" s="202">
        <v>38.24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245.59</v>
      </c>
      <c r="L20" s="202">
        <v>9.1</v>
      </c>
      <c r="M20" s="202">
        <v>61.46</v>
      </c>
      <c r="N20" s="202">
        <v>50.27</v>
      </c>
      <c r="O20" s="202">
        <v>71</v>
      </c>
      <c r="P20" s="202">
        <v>26.6</v>
      </c>
      <c r="Q20" s="202">
        <v>8.6999999999999993</v>
      </c>
      <c r="R20" s="202">
        <v>17.95</v>
      </c>
      <c r="S20" s="202">
        <v>11.17</v>
      </c>
      <c r="T20" s="202">
        <v>0</v>
      </c>
      <c r="U20" s="202">
        <v>58.7</v>
      </c>
      <c r="V20" s="202">
        <v>8.81</v>
      </c>
      <c r="W20" s="202">
        <v>18.760000000000002</v>
      </c>
      <c r="X20" s="202">
        <v>62.77</v>
      </c>
      <c r="Y20" s="202">
        <v>0</v>
      </c>
      <c r="Z20">
        <v>0</v>
      </c>
      <c r="AA20" s="202">
        <v>15.49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99.61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118.2</v>
      </c>
      <c r="AQ20" s="202">
        <v>38.24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245.59</v>
      </c>
      <c r="L21" s="202">
        <v>9.1</v>
      </c>
      <c r="M21" s="202">
        <v>61.46</v>
      </c>
      <c r="N21" s="202">
        <v>50.27</v>
      </c>
      <c r="O21" s="202">
        <v>71</v>
      </c>
      <c r="P21" s="202">
        <v>26.6</v>
      </c>
      <c r="Q21" s="202">
        <v>8.6999999999999993</v>
      </c>
      <c r="R21" s="202">
        <v>17.95</v>
      </c>
      <c r="S21" s="202">
        <v>11.17</v>
      </c>
      <c r="T21" s="202">
        <v>0</v>
      </c>
      <c r="U21" s="202">
        <v>58.7</v>
      </c>
      <c r="V21" s="202">
        <v>8.81</v>
      </c>
      <c r="W21" s="202">
        <v>18.760000000000002</v>
      </c>
      <c r="X21" s="202">
        <v>62.77</v>
      </c>
      <c r="Y21" s="202">
        <v>0</v>
      </c>
      <c r="Z21">
        <v>0</v>
      </c>
      <c r="AA21" s="202">
        <v>15.49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99.61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118.2</v>
      </c>
      <c r="AQ21" s="202">
        <v>38.24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245.59</v>
      </c>
      <c r="L22" s="202">
        <v>9.1</v>
      </c>
      <c r="M22" s="202">
        <v>61.46</v>
      </c>
      <c r="N22" s="202">
        <v>50.27</v>
      </c>
      <c r="O22" s="202">
        <v>71</v>
      </c>
      <c r="P22" s="202">
        <v>26.6</v>
      </c>
      <c r="Q22" s="202">
        <v>8.6999999999999993</v>
      </c>
      <c r="R22" s="202">
        <v>17.95</v>
      </c>
      <c r="S22" s="202">
        <v>11.17</v>
      </c>
      <c r="T22" s="202">
        <v>0</v>
      </c>
      <c r="U22" s="202">
        <v>58.7</v>
      </c>
      <c r="V22" s="202">
        <v>8.81</v>
      </c>
      <c r="W22" s="202">
        <v>18.760000000000002</v>
      </c>
      <c r="X22" s="202">
        <v>62.77</v>
      </c>
      <c r="Y22" s="202">
        <v>0</v>
      </c>
      <c r="Z22">
        <v>0</v>
      </c>
      <c r="AA22" s="202">
        <v>15.49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99.61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118.2</v>
      </c>
      <c r="AQ22" s="202">
        <v>38.24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245.59</v>
      </c>
      <c r="L23" s="202">
        <v>9.1</v>
      </c>
      <c r="M23" s="202">
        <v>61.46</v>
      </c>
      <c r="N23" s="202">
        <v>50.27</v>
      </c>
      <c r="O23" s="202">
        <v>71</v>
      </c>
      <c r="P23" s="202">
        <v>26.6</v>
      </c>
      <c r="Q23" s="202">
        <v>8.6999999999999993</v>
      </c>
      <c r="R23" s="202">
        <v>17.95</v>
      </c>
      <c r="S23" s="202">
        <v>11.17</v>
      </c>
      <c r="T23" s="202">
        <v>0</v>
      </c>
      <c r="U23" s="202">
        <v>58.7</v>
      </c>
      <c r="V23" s="202">
        <v>8.81</v>
      </c>
      <c r="W23" s="202">
        <v>17.329999999999998</v>
      </c>
      <c r="X23" s="202">
        <v>62.77</v>
      </c>
      <c r="Y23" s="202">
        <v>0</v>
      </c>
      <c r="Z23">
        <v>0</v>
      </c>
      <c r="AA23" s="202">
        <v>15.49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99.61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118.2</v>
      </c>
      <c r="AQ23" s="202">
        <v>38.24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245.59</v>
      </c>
      <c r="L24" s="202">
        <v>9.1</v>
      </c>
      <c r="M24" s="202">
        <v>61.46</v>
      </c>
      <c r="N24" s="202">
        <v>50.27</v>
      </c>
      <c r="O24" s="202">
        <v>71</v>
      </c>
      <c r="P24" s="202">
        <v>26.6</v>
      </c>
      <c r="Q24" s="202">
        <v>8.6999999999999993</v>
      </c>
      <c r="R24" s="202">
        <v>17.95</v>
      </c>
      <c r="S24" s="202">
        <v>11.17</v>
      </c>
      <c r="T24" s="202">
        <v>0</v>
      </c>
      <c r="U24" s="202">
        <v>58.7</v>
      </c>
      <c r="V24" s="202">
        <v>8.81</v>
      </c>
      <c r="W24" s="202">
        <v>18.760000000000002</v>
      </c>
      <c r="X24" s="202">
        <v>62.77</v>
      </c>
      <c r="Y24" s="202">
        <v>0</v>
      </c>
      <c r="Z24">
        <v>0</v>
      </c>
      <c r="AA24" s="202">
        <v>15.49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99.61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118.2</v>
      </c>
      <c r="AQ24" s="202">
        <v>38.24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245.59</v>
      </c>
      <c r="L25" s="202">
        <v>9.1</v>
      </c>
      <c r="M25" s="202">
        <v>61.46</v>
      </c>
      <c r="N25" s="202">
        <v>50.27</v>
      </c>
      <c r="O25" s="202">
        <v>71</v>
      </c>
      <c r="P25" s="202">
        <v>26.6</v>
      </c>
      <c r="Q25" s="202">
        <v>8.6999999999999993</v>
      </c>
      <c r="R25" s="202">
        <v>17.95</v>
      </c>
      <c r="S25" s="202">
        <v>11.17</v>
      </c>
      <c r="T25" s="202">
        <v>0</v>
      </c>
      <c r="U25" s="202">
        <v>58.7</v>
      </c>
      <c r="V25" s="202">
        <v>8.81</v>
      </c>
      <c r="W25" s="202">
        <v>18.760000000000002</v>
      </c>
      <c r="X25" s="202">
        <v>62.77</v>
      </c>
      <c r="Y25" s="202">
        <v>0</v>
      </c>
      <c r="Z25">
        <v>0</v>
      </c>
      <c r="AA25" s="202">
        <v>15.49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99.61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118.2</v>
      </c>
      <c r="AQ25" s="202">
        <v>38.24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245.59</v>
      </c>
      <c r="L26" s="202">
        <v>9.1</v>
      </c>
      <c r="M26" s="202">
        <v>61.46</v>
      </c>
      <c r="N26" s="202">
        <v>50.27</v>
      </c>
      <c r="O26" s="202">
        <v>71</v>
      </c>
      <c r="P26" s="202">
        <v>26.6</v>
      </c>
      <c r="Q26" s="202">
        <v>8.6999999999999993</v>
      </c>
      <c r="R26" s="202">
        <v>17.95</v>
      </c>
      <c r="S26" s="202">
        <v>11.17</v>
      </c>
      <c r="T26" s="202">
        <v>0</v>
      </c>
      <c r="U26" s="202">
        <v>58.7</v>
      </c>
      <c r="V26" s="202">
        <v>8.81</v>
      </c>
      <c r="W26" s="202">
        <v>18.760000000000002</v>
      </c>
      <c r="X26" s="202">
        <v>62.77</v>
      </c>
      <c r="Y26" s="202">
        <v>0</v>
      </c>
      <c r="Z26">
        <v>0</v>
      </c>
      <c r="AA26" s="202">
        <v>15.49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99.61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118.2</v>
      </c>
      <c r="AQ26" s="202">
        <v>38.24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200</v>
      </c>
      <c r="L27" s="202">
        <v>9.1</v>
      </c>
      <c r="M27" s="202">
        <v>61.46</v>
      </c>
      <c r="N27" s="202">
        <v>50.27</v>
      </c>
      <c r="O27" s="202">
        <v>71</v>
      </c>
      <c r="P27" s="202">
        <v>26.6</v>
      </c>
      <c r="Q27" s="202">
        <v>8.6999999999999993</v>
      </c>
      <c r="R27" s="202">
        <v>17.95</v>
      </c>
      <c r="S27" s="202">
        <v>11.17</v>
      </c>
      <c r="T27" s="202">
        <v>0</v>
      </c>
      <c r="U27" s="202">
        <v>60.9</v>
      </c>
      <c r="V27" s="202">
        <v>8.81</v>
      </c>
      <c r="W27" s="202">
        <v>18.760000000000002</v>
      </c>
      <c r="X27" s="202">
        <v>62.77</v>
      </c>
      <c r="Y27" s="202">
        <v>0</v>
      </c>
      <c r="Z27">
        <v>0</v>
      </c>
      <c r="AA27" s="202">
        <v>14.88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118.2</v>
      </c>
      <c r="AQ27" s="202">
        <v>38.24</v>
      </c>
      <c r="AR27" s="202">
        <v>8.32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154.21</v>
      </c>
      <c r="L28" s="202">
        <v>9.1</v>
      </c>
      <c r="M28" s="202">
        <v>61.46</v>
      </c>
      <c r="N28" s="202">
        <v>50.27</v>
      </c>
      <c r="O28" s="202">
        <v>71</v>
      </c>
      <c r="P28" s="202">
        <v>26.6</v>
      </c>
      <c r="Q28" s="202">
        <v>8.6999999999999993</v>
      </c>
      <c r="R28" s="202">
        <v>17.95</v>
      </c>
      <c r="S28" s="202">
        <v>11.17</v>
      </c>
      <c r="T28" s="202">
        <v>0</v>
      </c>
      <c r="U28" s="202">
        <v>60.9</v>
      </c>
      <c r="V28" s="202">
        <v>8.81</v>
      </c>
      <c r="W28" s="202">
        <v>18.760000000000002</v>
      </c>
      <c r="X28" s="202">
        <v>62.77</v>
      </c>
      <c r="Y28" s="202">
        <v>0</v>
      </c>
      <c r="Z28">
        <v>0</v>
      </c>
      <c r="AA28" s="202">
        <v>14.88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118.2</v>
      </c>
      <c r="AQ28" s="202">
        <v>38.24</v>
      </c>
      <c r="AR28" s="202">
        <v>18.82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138.47999999999999</v>
      </c>
      <c r="L29" s="202">
        <v>9.1</v>
      </c>
      <c r="M29" s="202">
        <v>61.46</v>
      </c>
      <c r="N29" s="202">
        <v>50.27</v>
      </c>
      <c r="O29" s="202">
        <v>71</v>
      </c>
      <c r="P29" s="202">
        <v>26.6</v>
      </c>
      <c r="Q29" s="202">
        <v>8.6999999999999993</v>
      </c>
      <c r="R29" s="202">
        <v>17.95</v>
      </c>
      <c r="S29" s="202">
        <v>11.17</v>
      </c>
      <c r="T29" s="202">
        <v>0</v>
      </c>
      <c r="U29" s="202">
        <v>60.9</v>
      </c>
      <c r="V29" s="202">
        <v>8.81</v>
      </c>
      <c r="W29" s="202">
        <v>18.760000000000002</v>
      </c>
      <c r="X29" s="202">
        <v>62.77</v>
      </c>
      <c r="Y29" s="202">
        <v>0</v>
      </c>
      <c r="Z29">
        <v>0</v>
      </c>
      <c r="AA29" s="202">
        <v>14.88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118.2</v>
      </c>
      <c r="AQ29" s="202">
        <v>38.24</v>
      </c>
      <c r="AR29" s="202">
        <v>26.14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144.57</v>
      </c>
      <c r="L30" s="202">
        <v>9.1</v>
      </c>
      <c r="M30" s="202">
        <v>61.46</v>
      </c>
      <c r="N30" s="202">
        <v>50.27</v>
      </c>
      <c r="O30" s="202">
        <v>71</v>
      </c>
      <c r="P30" s="202">
        <v>26.6</v>
      </c>
      <c r="Q30" s="202">
        <v>8.6999999999999993</v>
      </c>
      <c r="R30" s="202">
        <v>17.95</v>
      </c>
      <c r="S30" s="202">
        <v>11.17</v>
      </c>
      <c r="T30" s="202">
        <v>0</v>
      </c>
      <c r="U30" s="202">
        <v>60.9</v>
      </c>
      <c r="V30" s="202">
        <v>8.81</v>
      </c>
      <c r="W30" s="202">
        <v>18.760000000000002</v>
      </c>
      <c r="X30" s="202">
        <v>62.77</v>
      </c>
      <c r="Y30" s="202">
        <v>0</v>
      </c>
      <c r="Z30">
        <v>0</v>
      </c>
      <c r="AA30" s="202">
        <v>14.88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118.2</v>
      </c>
      <c r="AQ30" s="202">
        <v>38.24</v>
      </c>
      <c r="AR30" s="202">
        <v>31.4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154.21</v>
      </c>
      <c r="L31" s="202">
        <v>9.1</v>
      </c>
      <c r="M31" s="202">
        <v>61.46</v>
      </c>
      <c r="N31" s="202">
        <v>50.27</v>
      </c>
      <c r="O31" s="202">
        <v>71</v>
      </c>
      <c r="P31" s="202">
        <v>26.6</v>
      </c>
      <c r="Q31" s="202">
        <v>8.6999999999999993</v>
      </c>
      <c r="R31" s="202">
        <v>17.95</v>
      </c>
      <c r="S31" s="202">
        <v>11.17</v>
      </c>
      <c r="T31" s="202">
        <v>0</v>
      </c>
      <c r="U31" s="202">
        <v>60.9</v>
      </c>
      <c r="V31" s="202">
        <v>8.81</v>
      </c>
      <c r="W31" s="202">
        <v>18.760000000000002</v>
      </c>
      <c r="X31" s="202">
        <v>62.77</v>
      </c>
      <c r="Y31" s="202">
        <v>0</v>
      </c>
      <c r="Z31">
        <v>0</v>
      </c>
      <c r="AA31" s="202">
        <v>14.88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118.2</v>
      </c>
      <c r="AQ31" s="202">
        <v>38.24</v>
      </c>
      <c r="AR31" s="202">
        <v>32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199.6</v>
      </c>
      <c r="L32" s="202">
        <v>9.1</v>
      </c>
      <c r="M32" s="202">
        <v>61.46</v>
      </c>
      <c r="N32" s="202">
        <v>50.27</v>
      </c>
      <c r="O32" s="202">
        <v>71</v>
      </c>
      <c r="P32" s="202">
        <v>26.6</v>
      </c>
      <c r="Q32" s="202">
        <v>8.6999999999999993</v>
      </c>
      <c r="R32" s="202">
        <v>17.95</v>
      </c>
      <c r="S32" s="202">
        <v>11.17</v>
      </c>
      <c r="T32" s="202">
        <v>0</v>
      </c>
      <c r="U32" s="202">
        <v>60.9</v>
      </c>
      <c r="V32" s="202">
        <v>8.81</v>
      </c>
      <c r="W32" s="202">
        <v>18.760000000000002</v>
      </c>
      <c r="X32" s="202">
        <v>62.77</v>
      </c>
      <c r="Y32" s="202">
        <v>0</v>
      </c>
      <c r="Z32">
        <v>0</v>
      </c>
      <c r="AA32" s="202">
        <v>14.88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118.2</v>
      </c>
      <c r="AQ32" s="202">
        <v>38.24</v>
      </c>
      <c r="AR32" s="202">
        <v>34.5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202.4</v>
      </c>
      <c r="L33" s="202">
        <v>9.1</v>
      </c>
      <c r="M33" s="202">
        <v>61.46</v>
      </c>
      <c r="N33" s="202">
        <v>50.27</v>
      </c>
      <c r="O33" s="202">
        <v>71</v>
      </c>
      <c r="P33" s="202">
        <v>26.6</v>
      </c>
      <c r="Q33" s="202">
        <v>8.6999999999999993</v>
      </c>
      <c r="R33" s="202">
        <v>17.95</v>
      </c>
      <c r="S33" s="202">
        <v>11.17</v>
      </c>
      <c r="T33" s="202">
        <v>0</v>
      </c>
      <c r="U33" s="202">
        <v>60.9</v>
      </c>
      <c r="V33" s="202">
        <v>8.81</v>
      </c>
      <c r="W33" s="202">
        <v>18.760000000000002</v>
      </c>
      <c r="X33" s="202">
        <v>62.77</v>
      </c>
      <c r="Y33" s="202">
        <v>0</v>
      </c>
      <c r="Z33">
        <v>0</v>
      </c>
      <c r="AA33" s="202">
        <v>14.88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118.2</v>
      </c>
      <c r="AQ33" s="202">
        <v>38.24</v>
      </c>
      <c r="AR33" s="202">
        <v>38.5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221.68</v>
      </c>
      <c r="L34" s="202">
        <v>9.1</v>
      </c>
      <c r="M34" s="202">
        <v>61.46</v>
      </c>
      <c r="N34" s="202">
        <v>50.27</v>
      </c>
      <c r="O34" s="202">
        <v>71</v>
      </c>
      <c r="P34" s="202">
        <v>26.6</v>
      </c>
      <c r="Q34" s="202">
        <v>8.6999999999999993</v>
      </c>
      <c r="R34" s="202">
        <v>17.95</v>
      </c>
      <c r="S34" s="202">
        <v>11.17</v>
      </c>
      <c r="T34" s="202">
        <v>0</v>
      </c>
      <c r="U34" s="202">
        <v>60.9</v>
      </c>
      <c r="V34" s="202">
        <v>8.81</v>
      </c>
      <c r="W34" s="202">
        <v>18.760000000000002</v>
      </c>
      <c r="X34" s="202">
        <v>62.77</v>
      </c>
      <c r="Y34" s="202">
        <v>0</v>
      </c>
      <c r="Z34">
        <v>0</v>
      </c>
      <c r="AA34" s="202">
        <v>14.88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118.2</v>
      </c>
      <c r="AQ34" s="202">
        <v>38.24</v>
      </c>
      <c r="AR34" s="202">
        <v>40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221.68</v>
      </c>
      <c r="L35" s="202">
        <v>9.1</v>
      </c>
      <c r="M35" s="202">
        <v>61.46</v>
      </c>
      <c r="N35" s="202">
        <v>50.27</v>
      </c>
      <c r="O35" s="202">
        <v>71</v>
      </c>
      <c r="P35" s="202">
        <v>26.6</v>
      </c>
      <c r="Q35" s="202">
        <v>8.6999999999999993</v>
      </c>
      <c r="R35" s="202">
        <v>17.95</v>
      </c>
      <c r="S35" s="202">
        <v>11.17</v>
      </c>
      <c r="T35" s="202">
        <v>0</v>
      </c>
      <c r="U35" s="202">
        <v>60.9</v>
      </c>
      <c r="V35" s="202">
        <v>8.81</v>
      </c>
      <c r="W35" s="202">
        <v>18.760000000000002</v>
      </c>
      <c r="X35" s="202">
        <v>62.77</v>
      </c>
      <c r="Y35" s="202">
        <v>0</v>
      </c>
      <c r="Z35">
        <v>0</v>
      </c>
      <c r="AA35" s="202">
        <v>15.49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118.2</v>
      </c>
      <c r="AQ35" s="202">
        <v>38.24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212.04</v>
      </c>
      <c r="L36" s="202">
        <v>9.1</v>
      </c>
      <c r="M36" s="202">
        <v>61.46</v>
      </c>
      <c r="N36" s="202">
        <v>50.27</v>
      </c>
      <c r="O36" s="202">
        <v>71</v>
      </c>
      <c r="P36" s="202">
        <v>26.6</v>
      </c>
      <c r="Q36" s="202">
        <v>8.6999999999999993</v>
      </c>
      <c r="R36" s="202">
        <v>17.95</v>
      </c>
      <c r="S36" s="202">
        <v>11.17</v>
      </c>
      <c r="T36" s="202">
        <v>0</v>
      </c>
      <c r="U36" s="202">
        <v>60.9</v>
      </c>
      <c r="V36" s="202">
        <v>8.81</v>
      </c>
      <c r="W36" s="202">
        <v>18.760000000000002</v>
      </c>
      <c r="X36" s="202">
        <v>62.77</v>
      </c>
      <c r="Y36" s="202">
        <v>0</v>
      </c>
      <c r="Z36">
        <v>0</v>
      </c>
      <c r="AA36" s="202">
        <v>15.49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118.2</v>
      </c>
      <c r="AQ36" s="202">
        <v>38.24</v>
      </c>
      <c r="AR36" s="202">
        <v>45.5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211.77</v>
      </c>
      <c r="L37" s="202">
        <v>9.1</v>
      </c>
      <c r="M37" s="202">
        <v>61.46</v>
      </c>
      <c r="N37" s="202">
        <v>50.27</v>
      </c>
      <c r="O37" s="202">
        <v>71</v>
      </c>
      <c r="P37" s="202">
        <v>26.6</v>
      </c>
      <c r="Q37" s="202">
        <v>8.6999999999999993</v>
      </c>
      <c r="R37" s="202">
        <v>17.95</v>
      </c>
      <c r="S37" s="202">
        <v>11.17</v>
      </c>
      <c r="T37" s="202">
        <v>0</v>
      </c>
      <c r="U37" s="202">
        <v>60.9</v>
      </c>
      <c r="V37" s="202">
        <v>8.81</v>
      </c>
      <c r="W37" s="202">
        <v>18.760000000000002</v>
      </c>
      <c r="X37" s="202">
        <v>62.77</v>
      </c>
      <c r="Y37" s="202">
        <v>0</v>
      </c>
      <c r="Z37">
        <v>0</v>
      </c>
      <c r="AA37" s="202">
        <v>14.88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118.2</v>
      </c>
      <c r="AQ37" s="202">
        <v>38.24</v>
      </c>
      <c r="AR37" s="202">
        <v>47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202.14</v>
      </c>
      <c r="L38" s="202">
        <v>9.1</v>
      </c>
      <c r="M38" s="202">
        <v>61.46</v>
      </c>
      <c r="N38" s="202">
        <v>50.27</v>
      </c>
      <c r="O38" s="202">
        <v>71</v>
      </c>
      <c r="P38" s="202">
        <v>26.6</v>
      </c>
      <c r="Q38" s="202">
        <v>8.6999999999999993</v>
      </c>
      <c r="R38" s="202">
        <v>17.95</v>
      </c>
      <c r="S38" s="202">
        <v>11.17</v>
      </c>
      <c r="T38" s="202">
        <v>0</v>
      </c>
      <c r="U38" s="202">
        <v>60.9</v>
      </c>
      <c r="V38" s="202">
        <v>8.81</v>
      </c>
      <c r="W38" s="202">
        <v>18.760000000000002</v>
      </c>
      <c r="X38" s="202">
        <v>62.77</v>
      </c>
      <c r="Y38" s="202">
        <v>0</v>
      </c>
      <c r="Z38">
        <v>0</v>
      </c>
      <c r="AA38" s="202">
        <v>14.03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118.2</v>
      </c>
      <c r="AQ38" s="202">
        <v>38.24</v>
      </c>
      <c r="AR38" s="202">
        <v>47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173.49</v>
      </c>
      <c r="L39" s="202">
        <v>9.1</v>
      </c>
      <c r="M39" s="202">
        <v>61.46</v>
      </c>
      <c r="N39" s="202">
        <v>50.27</v>
      </c>
      <c r="O39" s="202">
        <v>71</v>
      </c>
      <c r="P39" s="202">
        <v>26.6</v>
      </c>
      <c r="Q39" s="202">
        <v>8.6999999999999993</v>
      </c>
      <c r="R39" s="202">
        <v>17.95</v>
      </c>
      <c r="S39" s="202">
        <v>11.17</v>
      </c>
      <c r="T39" s="202">
        <v>0</v>
      </c>
      <c r="U39" s="202">
        <v>60.9</v>
      </c>
      <c r="V39" s="202">
        <v>8.81</v>
      </c>
      <c r="W39" s="202">
        <v>18.760000000000002</v>
      </c>
      <c r="X39" s="202">
        <v>62.77</v>
      </c>
      <c r="Y39" s="202">
        <v>0</v>
      </c>
      <c r="Z39">
        <v>0</v>
      </c>
      <c r="AA39" s="202">
        <v>14.03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118.2</v>
      </c>
      <c r="AQ39" s="202">
        <v>38.24</v>
      </c>
      <c r="AR39" s="202">
        <v>46.5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144.57</v>
      </c>
      <c r="L40" s="202">
        <v>9.1</v>
      </c>
      <c r="M40" s="202">
        <v>61.46</v>
      </c>
      <c r="N40" s="202">
        <v>50.27</v>
      </c>
      <c r="O40" s="202">
        <v>71</v>
      </c>
      <c r="P40" s="202">
        <v>26.6</v>
      </c>
      <c r="Q40" s="202">
        <v>8.6999999999999993</v>
      </c>
      <c r="R40" s="202">
        <v>17.95</v>
      </c>
      <c r="S40" s="202">
        <v>11.17</v>
      </c>
      <c r="T40" s="202">
        <v>0</v>
      </c>
      <c r="U40" s="202">
        <v>60.9</v>
      </c>
      <c r="V40" s="202">
        <v>8.81</v>
      </c>
      <c r="W40" s="202">
        <v>18.760000000000002</v>
      </c>
      <c r="X40" s="202">
        <v>62.77</v>
      </c>
      <c r="Y40" s="202">
        <v>0</v>
      </c>
      <c r="Z40">
        <v>0</v>
      </c>
      <c r="AA40" s="202">
        <v>14.03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118.2</v>
      </c>
      <c r="AQ40" s="202">
        <v>38.24</v>
      </c>
      <c r="AR40" s="202">
        <v>46.5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138.47999999999999</v>
      </c>
      <c r="L41" s="202">
        <v>9.1</v>
      </c>
      <c r="M41" s="202">
        <v>61.46</v>
      </c>
      <c r="N41" s="202">
        <v>50.27</v>
      </c>
      <c r="O41" s="202">
        <v>71</v>
      </c>
      <c r="P41" s="202">
        <v>26.6</v>
      </c>
      <c r="Q41" s="202">
        <v>8.6999999999999993</v>
      </c>
      <c r="R41" s="202">
        <v>17.95</v>
      </c>
      <c r="S41" s="202">
        <v>11.17</v>
      </c>
      <c r="T41" s="202">
        <v>0</v>
      </c>
      <c r="U41" s="202">
        <v>60.9</v>
      </c>
      <c r="V41" s="202">
        <v>8.81</v>
      </c>
      <c r="W41" s="202">
        <v>18.760000000000002</v>
      </c>
      <c r="X41" s="202">
        <v>62.77</v>
      </c>
      <c r="Y41" s="202">
        <v>0</v>
      </c>
      <c r="Z41">
        <v>0</v>
      </c>
      <c r="AA41" s="202">
        <v>14.03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118.2</v>
      </c>
      <c r="AQ41" s="202">
        <v>38.24</v>
      </c>
      <c r="AR41" s="202">
        <v>47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138.47999999999999</v>
      </c>
      <c r="L42" s="202">
        <v>9.1</v>
      </c>
      <c r="M42" s="202">
        <v>61.46</v>
      </c>
      <c r="N42" s="202">
        <v>50.27</v>
      </c>
      <c r="O42" s="202">
        <v>71</v>
      </c>
      <c r="P42" s="202">
        <v>26.6</v>
      </c>
      <c r="Q42" s="202">
        <v>8.6999999999999993</v>
      </c>
      <c r="R42" s="202">
        <v>17.95</v>
      </c>
      <c r="S42" s="202">
        <v>11.17</v>
      </c>
      <c r="T42" s="202">
        <v>0</v>
      </c>
      <c r="U42" s="202">
        <v>60.9</v>
      </c>
      <c r="V42" s="202">
        <v>8.81</v>
      </c>
      <c r="W42" s="202">
        <v>18.760000000000002</v>
      </c>
      <c r="X42" s="202">
        <v>62.77</v>
      </c>
      <c r="Y42" s="202">
        <v>0</v>
      </c>
      <c r="Z42">
        <v>0</v>
      </c>
      <c r="AA42" s="202">
        <v>14.03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118.2</v>
      </c>
      <c r="AQ42" s="202">
        <v>38.24</v>
      </c>
      <c r="AR42" s="202">
        <v>47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138.47999999999999</v>
      </c>
      <c r="L43" s="202">
        <v>9.1</v>
      </c>
      <c r="M43" s="202">
        <v>61.46</v>
      </c>
      <c r="N43" s="202">
        <v>50.27</v>
      </c>
      <c r="O43" s="202">
        <v>71</v>
      </c>
      <c r="P43" s="202">
        <v>26.6</v>
      </c>
      <c r="Q43" s="202">
        <v>8.6999999999999993</v>
      </c>
      <c r="R43" s="202">
        <v>17.95</v>
      </c>
      <c r="S43" s="202">
        <v>11.17</v>
      </c>
      <c r="T43" s="202">
        <v>0</v>
      </c>
      <c r="U43" s="202">
        <v>60.9</v>
      </c>
      <c r="V43" s="202">
        <v>8.81</v>
      </c>
      <c r="W43" s="202">
        <v>18.760000000000002</v>
      </c>
      <c r="X43" s="202">
        <v>62.77</v>
      </c>
      <c r="Y43" s="202">
        <v>0</v>
      </c>
      <c r="Z43">
        <v>0</v>
      </c>
      <c r="AA43" s="202">
        <v>14.03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118.2</v>
      </c>
      <c r="AQ43" s="202">
        <v>38.24</v>
      </c>
      <c r="AR43" s="202">
        <v>47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138.47999999999999</v>
      </c>
      <c r="L44" s="202">
        <v>9.1</v>
      </c>
      <c r="M44" s="202">
        <v>61.46</v>
      </c>
      <c r="N44" s="202">
        <v>50.27</v>
      </c>
      <c r="O44" s="202">
        <v>71</v>
      </c>
      <c r="P44" s="202">
        <v>26.6</v>
      </c>
      <c r="Q44" s="202">
        <v>8.6999999999999993</v>
      </c>
      <c r="R44" s="202">
        <v>17.95</v>
      </c>
      <c r="S44" s="202">
        <v>11.17</v>
      </c>
      <c r="T44" s="202">
        <v>0</v>
      </c>
      <c r="U44" s="202">
        <v>60.9</v>
      </c>
      <c r="V44" s="202">
        <v>8.81</v>
      </c>
      <c r="W44" s="202">
        <v>18.760000000000002</v>
      </c>
      <c r="X44" s="202">
        <v>62.77</v>
      </c>
      <c r="Y44" s="202">
        <v>0</v>
      </c>
      <c r="Z44">
        <v>0</v>
      </c>
      <c r="AA44" s="202">
        <v>14.03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118.2</v>
      </c>
      <c r="AQ44" s="202">
        <v>38.24</v>
      </c>
      <c r="AR44" s="202">
        <v>47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138.47999999999999</v>
      </c>
      <c r="L45" s="202">
        <v>9.3800000000000008</v>
      </c>
      <c r="M45" s="202">
        <v>61.46</v>
      </c>
      <c r="N45" s="202">
        <v>50.27</v>
      </c>
      <c r="O45" s="202">
        <v>71</v>
      </c>
      <c r="P45" s="202">
        <v>26.6</v>
      </c>
      <c r="Q45" s="202">
        <v>8.6999999999999993</v>
      </c>
      <c r="R45" s="202">
        <v>17.95</v>
      </c>
      <c r="S45" s="202">
        <v>11.17</v>
      </c>
      <c r="T45" s="202">
        <v>0</v>
      </c>
      <c r="U45" s="202">
        <v>60.9</v>
      </c>
      <c r="V45" s="202">
        <v>8.81</v>
      </c>
      <c r="W45" s="202">
        <v>18.760000000000002</v>
      </c>
      <c r="X45" s="202">
        <v>62.77</v>
      </c>
      <c r="Y45" s="202">
        <v>0</v>
      </c>
      <c r="Z45">
        <v>0</v>
      </c>
      <c r="AA45" s="202">
        <v>14.03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118.2</v>
      </c>
      <c r="AQ45" s="202">
        <v>38.24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138.47999999999999</v>
      </c>
      <c r="L46" s="202">
        <v>9.3800000000000008</v>
      </c>
      <c r="M46" s="202">
        <v>61.46</v>
      </c>
      <c r="N46" s="202">
        <v>50.27</v>
      </c>
      <c r="O46" s="202">
        <v>71</v>
      </c>
      <c r="P46" s="202">
        <v>26.6</v>
      </c>
      <c r="Q46" s="202">
        <v>8.6999999999999993</v>
      </c>
      <c r="R46" s="202">
        <v>17.95</v>
      </c>
      <c r="S46" s="202">
        <v>11.17</v>
      </c>
      <c r="T46" s="202">
        <v>0</v>
      </c>
      <c r="U46" s="202">
        <v>60.9</v>
      </c>
      <c r="V46" s="202">
        <v>8.81</v>
      </c>
      <c r="W46" s="202">
        <v>18.760000000000002</v>
      </c>
      <c r="X46" s="202">
        <v>62.77</v>
      </c>
      <c r="Y46" s="202">
        <v>0</v>
      </c>
      <c r="Z46">
        <v>0</v>
      </c>
      <c r="AA46" s="202">
        <v>14.03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118.2</v>
      </c>
      <c r="AQ46" s="202">
        <v>38.24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138.47999999999999</v>
      </c>
      <c r="L47" s="202">
        <v>9.3800000000000008</v>
      </c>
      <c r="M47" s="202">
        <v>61.46</v>
      </c>
      <c r="N47" s="202">
        <v>50.27</v>
      </c>
      <c r="O47" s="202">
        <v>71</v>
      </c>
      <c r="P47" s="202">
        <v>26.6</v>
      </c>
      <c r="Q47" s="202">
        <v>8.6999999999999993</v>
      </c>
      <c r="R47" s="202">
        <v>17.95</v>
      </c>
      <c r="S47" s="202">
        <v>11.17</v>
      </c>
      <c r="T47" s="202">
        <v>0</v>
      </c>
      <c r="U47" s="202">
        <v>60.9</v>
      </c>
      <c r="V47" s="202">
        <v>8.81</v>
      </c>
      <c r="W47" s="202">
        <v>18.760000000000002</v>
      </c>
      <c r="X47" s="202">
        <v>62.77</v>
      </c>
      <c r="Y47" s="202">
        <v>0</v>
      </c>
      <c r="Z47">
        <v>0</v>
      </c>
      <c r="AA47" s="202">
        <v>13.03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118.2</v>
      </c>
      <c r="AQ47" s="202">
        <v>38.24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138.47999999999999</v>
      </c>
      <c r="L48" s="202">
        <v>9.3800000000000008</v>
      </c>
      <c r="M48" s="202">
        <v>61.46</v>
      </c>
      <c r="N48" s="202">
        <v>50.27</v>
      </c>
      <c r="O48" s="202">
        <v>71</v>
      </c>
      <c r="P48" s="202">
        <v>26.6</v>
      </c>
      <c r="Q48" s="202">
        <v>8.6999999999999993</v>
      </c>
      <c r="R48" s="202">
        <v>17.95</v>
      </c>
      <c r="S48" s="202">
        <v>11.17</v>
      </c>
      <c r="T48" s="202">
        <v>0</v>
      </c>
      <c r="U48" s="202">
        <v>60.9</v>
      </c>
      <c r="V48" s="202">
        <v>8.81</v>
      </c>
      <c r="W48" s="202">
        <v>18.760000000000002</v>
      </c>
      <c r="X48" s="202">
        <v>62.77</v>
      </c>
      <c r="Y48" s="202">
        <v>0</v>
      </c>
      <c r="Z48">
        <v>0</v>
      </c>
      <c r="AA48" s="202">
        <v>13.03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118.2</v>
      </c>
      <c r="AQ48" s="202">
        <v>38.24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173.49</v>
      </c>
      <c r="L49" s="202">
        <v>9.3800000000000008</v>
      </c>
      <c r="M49" s="202">
        <v>61.46</v>
      </c>
      <c r="N49" s="202">
        <v>50.27</v>
      </c>
      <c r="O49" s="202">
        <v>71</v>
      </c>
      <c r="P49" s="202">
        <v>26.6</v>
      </c>
      <c r="Q49" s="202">
        <v>8.6999999999999993</v>
      </c>
      <c r="R49" s="202">
        <v>17.95</v>
      </c>
      <c r="S49" s="202">
        <v>11.17</v>
      </c>
      <c r="T49" s="202">
        <v>0</v>
      </c>
      <c r="U49" s="202">
        <v>60.9</v>
      </c>
      <c r="V49" s="202">
        <v>8.81</v>
      </c>
      <c r="W49" s="202">
        <v>18.760000000000002</v>
      </c>
      <c r="X49" s="202">
        <v>62.77</v>
      </c>
      <c r="Y49" s="202">
        <v>0</v>
      </c>
      <c r="Z49">
        <v>0</v>
      </c>
      <c r="AA49" s="202">
        <v>13.03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118.2</v>
      </c>
      <c r="AQ49" s="202">
        <v>38.24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194.89</v>
      </c>
      <c r="L50" s="202">
        <v>9.3800000000000008</v>
      </c>
      <c r="M50" s="202">
        <v>61.46</v>
      </c>
      <c r="N50" s="202">
        <v>50.27</v>
      </c>
      <c r="O50" s="202">
        <v>71</v>
      </c>
      <c r="P50" s="202">
        <v>26.6</v>
      </c>
      <c r="Q50" s="202">
        <v>8.6999999999999993</v>
      </c>
      <c r="R50" s="202">
        <v>17.95</v>
      </c>
      <c r="S50" s="202">
        <v>11.17</v>
      </c>
      <c r="T50" s="202">
        <v>0</v>
      </c>
      <c r="U50" s="202">
        <v>60.9</v>
      </c>
      <c r="V50" s="202">
        <v>8.81</v>
      </c>
      <c r="W50" s="202">
        <v>18.760000000000002</v>
      </c>
      <c r="X50" s="202">
        <v>62.77</v>
      </c>
      <c r="Y50" s="202">
        <v>0</v>
      </c>
      <c r="Z50">
        <v>0</v>
      </c>
      <c r="AA50" s="202">
        <v>13.03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118.2</v>
      </c>
      <c r="AQ50" s="202">
        <v>38.24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195.86</v>
      </c>
      <c r="L51" s="202">
        <v>9.3800000000000008</v>
      </c>
      <c r="M51" s="202">
        <v>61.46</v>
      </c>
      <c r="N51" s="202">
        <v>50.27</v>
      </c>
      <c r="O51" s="202">
        <v>71</v>
      </c>
      <c r="P51" s="202">
        <v>26.6</v>
      </c>
      <c r="Q51" s="202">
        <v>8.6999999999999993</v>
      </c>
      <c r="R51" s="202">
        <v>17.95</v>
      </c>
      <c r="S51" s="202">
        <v>11.17</v>
      </c>
      <c r="T51" s="202">
        <v>0</v>
      </c>
      <c r="U51" s="202">
        <v>60.9</v>
      </c>
      <c r="V51" s="202">
        <v>8.81</v>
      </c>
      <c r="W51" s="202">
        <v>18.760000000000002</v>
      </c>
      <c r="X51" s="202">
        <v>62.77</v>
      </c>
      <c r="Y51" s="202">
        <v>0</v>
      </c>
      <c r="Z51">
        <v>0</v>
      </c>
      <c r="AA51" s="202">
        <v>12.64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118.2</v>
      </c>
      <c r="AQ51" s="202">
        <v>38.24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213.2</v>
      </c>
      <c r="L52" s="202">
        <v>9.3800000000000008</v>
      </c>
      <c r="M52" s="202">
        <v>61.46</v>
      </c>
      <c r="N52" s="202">
        <v>50.27</v>
      </c>
      <c r="O52" s="202">
        <v>71</v>
      </c>
      <c r="P52" s="202">
        <v>26.6</v>
      </c>
      <c r="Q52" s="202">
        <v>8.6999999999999993</v>
      </c>
      <c r="R52" s="202">
        <v>17.95</v>
      </c>
      <c r="S52" s="202">
        <v>11.17</v>
      </c>
      <c r="T52" s="202">
        <v>0</v>
      </c>
      <c r="U52" s="202">
        <v>60.9</v>
      </c>
      <c r="V52" s="202">
        <v>8.81</v>
      </c>
      <c r="W52" s="202">
        <v>18.760000000000002</v>
      </c>
      <c r="X52" s="202">
        <v>62.77</v>
      </c>
      <c r="Y52" s="202">
        <v>0</v>
      </c>
      <c r="Z52">
        <v>0</v>
      </c>
      <c r="AA52" s="202">
        <v>12.64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118.2</v>
      </c>
      <c r="AQ52" s="202">
        <v>38.24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212.24</v>
      </c>
      <c r="L53" s="202">
        <v>9.3800000000000008</v>
      </c>
      <c r="M53" s="202">
        <v>61.46</v>
      </c>
      <c r="N53" s="202">
        <v>50.27</v>
      </c>
      <c r="O53" s="202">
        <v>71</v>
      </c>
      <c r="P53" s="202">
        <v>26.6</v>
      </c>
      <c r="Q53" s="202">
        <v>8.6999999999999993</v>
      </c>
      <c r="R53" s="202">
        <v>17.95</v>
      </c>
      <c r="S53" s="202">
        <v>11.17</v>
      </c>
      <c r="T53" s="202">
        <v>0</v>
      </c>
      <c r="U53" s="202">
        <v>60.9</v>
      </c>
      <c r="V53" s="202">
        <v>8.81</v>
      </c>
      <c r="W53" s="202">
        <v>18.760000000000002</v>
      </c>
      <c r="X53" s="202">
        <v>62.77</v>
      </c>
      <c r="Y53" s="202">
        <v>0</v>
      </c>
      <c r="Z53">
        <v>0</v>
      </c>
      <c r="AA53" s="202">
        <v>12.64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118.2</v>
      </c>
      <c r="AQ53" s="202">
        <v>38.24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210.31</v>
      </c>
      <c r="L54" s="202">
        <v>9.3800000000000008</v>
      </c>
      <c r="M54" s="202">
        <v>61.46</v>
      </c>
      <c r="N54" s="202">
        <v>50.27</v>
      </c>
      <c r="O54" s="202">
        <v>71</v>
      </c>
      <c r="P54" s="202">
        <v>26.6</v>
      </c>
      <c r="Q54" s="202">
        <v>8.6999999999999993</v>
      </c>
      <c r="R54" s="202">
        <v>17.95</v>
      </c>
      <c r="S54" s="202">
        <v>11.17</v>
      </c>
      <c r="T54" s="202">
        <v>0</v>
      </c>
      <c r="U54" s="202">
        <v>60.9</v>
      </c>
      <c r="V54" s="202">
        <v>8.81</v>
      </c>
      <c r="W54" s="202">
        <v>18.760000000000002</v>
      </c>
      <c r="X54" s="202">
        <v>62.77</v>
      </c>
      <c r="Y54" s="202">
        <v>0</v>
      </c>
      <c r="Z54">
        <v>0</v>
      </c>
      <c r="AA54" s="202">
        <v>12.64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118.2</v>
      </c>
      <c r="AQ54" s="202">
        <v>38.24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199.97</v>
      </c>
      <c r="L55" s="202">
        <v>9.39</v>
      </c>
      <c r="M55" s="202">
        <v>61.46</v>
      </c>
      <c r="N55" s="202">
        <v>50.27</v>
      </c>
      <c r="O55" s="202">
        <v>71</v>
      </c>
      <c r="P55" s="202">
        <v>26.6</v>
      </c>
      <c r="Q55" s="202">
        <v>8.6999999999999993</v>
      </c>
      <c r="R55" s="202">
        <v>17.95</v>
      </c>
      <c r="S55" s="202">
        <v>11.17</v>
      </c>
      <c r="T55" s="202">
        <v>0</v>
      </c>
      <c r="U55" s="202">
        <v>60.9</v>
      </c>
      <c r="V55" s="202">
        <v>8.81</v>
      </c>
      <c r="W55" s="202">
        <v>18.760000000000002</v>
      </c>
      <c r="X55" s="202">
        <v>62.77</v>
      </c>
      <c r="Y55" s="202">
        <v>0</v>
      </c>
      <c r="Z55">
        <v>0</v>
      </c>
      <c r="AA55" s="202">
        <v>12.64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118.2</v>
      </c>
      <c r="AQ55" s="202">
        <v>38.24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196.12</v>
      </c>
      <c r="L56" s="202">
        <v>9.39</v>
      </c>
      <c r="M56" s="202">
        <v>61.46</v>
      </c>
      <c r="N56" s="202">
        <v>50.27</v>
      </c>
      <c r="O56" s="202">
        <v>71</v>
      </c>
      <c r="P56" s="202">
        <v>26.6</v>
      </c>
      <c r="Q56" s="202">
        <v>8.6999999999999993</v>
      </c>
      <c r="R56" s="202">
        <v>17.95</v>
      </c>
      <c r="S56" s="202">
        <v>11.17</v>
      </c>
      <c r="T56" s="202">
        <v>0</v>
      </c>
      <c r="U56" s="202">
        <v>60.9</v>
      </c>
      <c r="V56" s="202">
        <v>8.81</v>
      </c>
      <c r="W56" s="202">
        <v>18.760000000000002</v>
      </c>
      <c r="X56" s="202">
        <v>62.77</v>
      </c>
      <c r="Y56" s="202">
        <v>0</v>
      </c>
      <c r="Z56">
        <v>0</v>
      </c>
      <c r="AA56" s="202">
        <v>12.64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118.2</v>
      </c>
      <c r="AQ56" s="202">
        <v>38.24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195.15</v>
      </c>
      <c r="L57" s="202">
        <v>9.39</v>
      </c>
      <c r="M57" s="202">
        <v>61.46</v>
      </c>
      <c r="N57" s="202">
        <v>50.27</v>
      </c>
      <c r="O57" s="202">
        <v>71</v>
      </c>
      <c r="P57" s="202">
        <v>26.6</v>
      </c>
      <c r="Q57" s="202">
        <v>8.6999999999999993</v>
      </c>
      <c r="R57" s="202">
        <v>17.95</v>
      </c>
      <c r="S57" s="202">
        <v>11.17</v>
      </c>
      <c r="T57" s="202">
        <v>0</v>
      </c>
      <c r="U57" s="202">
        <v>60.9</v>
      </c>
      <c r="V57" s="202">
        <v>8.81</v>
      </c>
      <c r="W57" s="202">
        <v>18.760000000000002</v>
      </c>
      <c r="X57" s="202">
        <v>62.77</v>
      </c>
      <c r="Y57" s="202">
        <v>0</v>
      </c>
      <c r="Z57">
        <v>0</v>
      </c>
      <c r="AA57" s="202">
        <v>12.64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118.2</v>
      </c>
      <c r="AQ57" s="202">
        <v>38.24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194.19</v>
      </c>
      <c r="L58" s="202">
        <v>9.39</v>
      </c>
      <c r="M58" s="202">
        <v>61.46</v>
      </c>
      <c r="N58" s="202">
        <v>50.27</v>
      </c>
      <c r="O58" s="202">
        <v>71</v>
      </c>
      <c r="P58" s="202">
        <v>26.6</v>
      </c>
      <c r="Q58" s="202">
        <v>8.7100000000000009</v>
      </c>
      <c r="R58" s="202">
        <v>17.95</v>
      </c>
      <c r="S58" s="202">
        <v>11.17</v>
      </c>
      <c r="T58" s="202">
        <v>0</v>
      </c>
      <c r="U58" s="202">
        <v>60.9</v>
      </c>
      <c r="V58" s="202">
        <v>8.81</v>
      </c>
      <c r="W58" s="202">
        <v>18.760000000000002</v>
      </c>
      <c r="X58" s="202">
        <v>62.77</v>
      </c>
      <c r="Y58" s="202">
        <v>0</v>
      </c>
      <c r="Z58">
        <v>0</v>
      </c>
      <c r="AA58" s="202">
        <v>12.64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118.2</v>
      </c>
      <c r="AQ58" s="202">
        <v>38.19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194.19</v>
      </c>
      <c r="L59" s="202">
        <v>9.39</v>
      </c>
      <c r="M59" s="202">
        <v>61.46</v>
      </c>
      <c r="N59" s="202">
        <v>50.27</v>
      </c>
      <c r="O59" s="202">
        <v>71</v>
      </c>
      <c r="P59" s="202">
        <v>26.6</v>
      </c>
      <c r="Q59" s="202">
        <v>8.7100000000000009</v>
      </c>
      <c r="R59" s="202">
        <v>17.95</v>
      </c>
      <c r="S59" s="202">
        <v>11.17</v>
      </c>
      <c r="T59" s="202">
        <v>0</v>
      </c>
      <c r="U59" s="202">
        <v>60.9</v>
      </c>
      <c r="V59" s="202">
        <v>8.81</v>
      </c>
      <c r="W59" s="202">
        <v>18.760000000000002</v>
      </c>
      <c r="X59" s="202">
        <v>62.77</v>
      </c>
      <c r="Y59" s="202">
        <v>0</v>
      </c>
      <c r="Z59">
        <v>0</v>
      </c>
      <c r="AA59" s="202">
        <v>12.64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118.2</v>
      </c>
      <c r="AQ59" s="202">
        <v>38.19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212.59</v>
      </c>
      <c r="L60" s="202">
        <v>9.39</v>
      </c>
      <c r="M60" s="202">
        <v>61.46</v>
      </c>
      <c r="N60" s="202">
        <v>50.27</v>
      </c>
      <c r="O60" s="202">
        <v>71</v>
      </c>
      <c r="P60" s="202">
        <v>26.6</v>
      </c>
      <c r="Q60" s="202">
        <v>8.7100000000000009</v>
      </c>
      <c r="R60" s="202">
        <v>17.95</v>
      </c>
      <c r="S60" s="202">
        <v>11.17</v>
      </c>
      <c r="T60" s="202">
        <v>0</v>
      </c>
      <c r="U60" s="202">
        <v>60.9</v>
      </c>
      <c r="V60" s="202">
        <v>8.81</v>
      </c>
      <c r="W60" s="202">
        <v>18.760000000000002</v>
      </c>
      <c r="X60" s="202">
        <v>62.77</v>
      </c>
      <c r="Y60" s="202">
        <v>0</v>
      </c>
      <c r="Z60">
        <v>0</v>
      </c>
      <c r="AA60" s="202">
        <v>12.64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118.2</v>
      </c>
      <c r="AQ60" s="202">
        <v>38.19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213.08</v>
      </c>
      <c r="L61" s="202">
        <v>9.08</v>
      </c>
      <c r="M61" s="202">
        <v>61.46</v>
      </c>
      <c r="N61" s="202">
        <v>44.04</v>
      </c>
      <c r="O61" s="202">
        <v>71</v>
      </c>
      <c r="P61" s="202">
        <v>26.6</v>
      </c>
      <c r="Q61" s="202">
        <v>8.6999999999999993</v>
      </c>
      <c r="R61" s="202">
        <v>17.95</v>
      </c>
      <c r="S61" s="202">
        <v>11.17</v>
      </c>
      <c r="T61" s="202">
        <v>0</v>
      </c>
      <c r="U61" s="202">
        <v>60.9</v>
      </c>
      <c r="V61" s="202">
        <v>8.81</v>
      </c>
      <c r="W61" s="202">
        <v>18.760000000000002</v>
      </c>
      <c r="X61" s="202">
        <v>62.77</v>
      </c>
      <c r="Y61" s="202">
        <v>0</v>
      </c>
      <c r="Z61">
        <v>0</v>
      </c>
      <c r="AA61" s="202">
        <v>12.27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119.62</v>
      </c>
      <c r="AQ61" s="202">
        <v>38.19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214.53</v>
      </c>
      <c r="L62" s="202">
        <v>9.08</v>
      </c>
      <c r="M62" s="202">
        <v>61.46</v>
      </c>
      <c r="N62" s="202">
        <v>49.01</v>
      </c>
      <c r="O62" s="202">
        <v>71</v>
      </c>
      <c r="P62" s="202">
        <v>26.6</v>
      </c>
      <c r="Q62" s="202">
        <v>8.6999999999999993</v>
      </c>
      <c r="R62" s="202">
        <v>17.95</v>
      </c>
      <c r="S62" s="202">
        <v>11.17</v>
      </c>
      <c r="T62" s="202">
        <v>0</v>
      </c>
      <c r="U62" s="202">
        <v>60.9</v>
      </c>
      <c r="V62" s="202">
        <v>8.81</v>
      </c>
      <c r="W62" s="202">
        <v>18.760000000000002</v>
      </c>
      <c r="X62" s="202">
        <v>62.77</v>
      </c>
      <c r="Y62" s="202">
        <v>0</v>
      </c>
      <c r="Z62">
        <v>0</v>
      </c>
      <c r="AA62" s="202">
        <v>12.27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119.62</v>
      </c>
      <c r="AQ62" s="202">
        <v>38.19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212.61</v>
      </c>
      <c r="L63" s="202">
        <v>9.08</v>
      </c>
      <c r="M63" s="202">
        <v>61.46</v>
      </c>
      <c r="N63" s="202">
        <v>50.27</v>
      </c>
      <c r="O63" s="202">
        <v>71</v>
      </c>
      <c r="P63" s="202">
        <v>26.6</v>
      </c>
      <c r="Q63" s="202">
        <v>8.7100000000000009</v>
      </c>
      <c r="R63" s="202">
        <v>17.95</v>
      </c>
      <c r="S63" s="202">
        <v>11.17</v>
      </c>
      <c r="T63" s="202">
        <v>0</v>
      </c>
      <c r="U63" s="202">
        <v>60.9</v>
      </c>
      <c r="V63" s="202">
        <v>8.81</v>
      </c>
      <c r="W63" s="202">
        <v>18.760000000000002</v>
      </c>
      <c r="X63" s="202">
        <v>62.77</v>
      </c>
      <c r="Y63" s="202">
        <v>0</v>
      </c>
      <c r="Z63">
        <v>0</v>
      </c>
      <c r="AA63" s="202">
        <v>12.27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118.2</v>
      </c>
      <c r="AQ63" s="202">
        <v>38.19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211.64</v>
      </c>
      <c r="L64" s="202">
        <v>9.42</v>
      </c>
      <c r="M64" s="202">
        <v>61.46</v>
      </c>
      <c r="N64" s="202">
        <v>50.27</v>
      </c>
      <c r="O64" s="202">
        <v>71</v>
      </c>
      <c r="P64" s="202">
        <v>26.6</v>
      </c>
      <c r="Q64" s="202">
        <v>8.7100000000000009</v>
      </c>
      <c r="R64" s="202">
        <v>17.95</v>
      </c>
      <c r="S64" s="202">
        <v>11.17</v>
      </c>
      <c r="T64" s="202">
        <v>0</v>
      </c>
      <c r="U64" s="202">
        <v>60.9</v>
      </c>
      <c r="V64" s="202">
        <v>8.81</v>
      </c>
      <c r="W64" s="202">
        <v>18.760000000000002</v>
      </c>
      <c r="X64" s="202">
        <v>62.77</v>
      </c>
      <c r="Y64" s="202">
        <v>0</v>
      </c>
      <c r="Z64">
        <v>0</v>
      </c>
      <c r="AA64" s="202">
        <v>12.27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118.2</v>
      </c>
      <c r="AQ64" s="202">
        <v>38.19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218.39</v>
      </c>
      <c r="L65" s="202">
        <v>9.42</v>
      </c>
      <c r="M65" s="202">
        <v>61.46</v>
      </c>
      <c r="N65" s="202">
        <v>50.27</v>
      </c>
      <c r="O65" s="202">
        <v>71</v>
      </c>
      <c r="P65" s="202">
        <v>26.6</v>
      </c>
      <c r="Q65" s="202">
        <v>8.7100000000000009</v>
      </c>
      <c r="R65" s="202">
        <v>17.95</v>
      </c>
      <c r="S65" s="202">
        <v>11.17</v>
      </c>
      <c r="T65" s="202">
        <v>0</v>
      </c>
      <c r="U65" s="202">
        <v>60.9</v>
      </c>
      <c r="V65" s="202">
        <v>8.81</v>
      </c>
      <c r="W65" s="202">
        <v>18.760000000000002</v>
      </c>
      <c r="X65" s="202">
        <v>62.77</v>
      </c>
      <c r="Y65" s="202">
        <v>0</v>
      </c>
      <c r="Z65">
        <v>0</v>
      </c>
      <c r="AA65" s="202">
        <v>12.27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118.2</v>
      </c>
      <c r="AQ65" s="202">
        <v>38.19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220.32</v>
      </c>
      <c r="L66" s="202">
        <v>9.42</v>
      </c>
      <c r="M66" s="202">
        <v>61.46</v>
      </c>
      <c r="N66" s="202">
        <v>50.27</v>
      </c>
      <c r="O66" s="202">
        <v>71</v>
      </c>
      <c r="P66" s="202">
        <v>26.6</v>
      </c>
      <c r="Q66" s="202">
        <v>8.7100000000000009</v>
      </c>
      <c r="R66" s="202">
        <v>17.95</v>
      </c>
      <c r="S66" s="202">
        <v>11.17</v>
      </c>
      <c r="T66" s="202">
        <v>0</v>
      </c>
      <c r="U66" s="202">
        <v>60.9</v>
      </c>
      <c r="V66" s="202">
        <v>8.81</v>
      </c>
      <c r="W66" s="202">
        <v>18.760000000000002</v>
      </c>
      <c r="X66" s="202">
        <v>62.77</v>
      </c>
      <c r="Y66" s="202">
        <v>0</v>
      </c>
      <c r="Z66">
        <v>0</v>
      </c>
      <c r="AA66" s="202">
        <v>12.27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</v>
      </c>
      <c r="AQ66" s="202">
        <v>38.19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206.82</v>
      </c>
      <c r="L67" s="202">
        <v>9.08</v>
      </c>
      <c r="M67" s="202">
        <v>61.46</v>
      </c>
      <c r="N67" s="202">
        <v>50.27</v>
      </c>
      <c r="O67" s="202">
        <v>71</v>
      </c>
      <c r="P67" s="202">
        <v>26.6</v>
      </c>
      <c r="Q67" s="202">
        <v>8.7100000000000009</v>
      </c>
      <c r="R67" s="202">
        <v>17.95</v>
      </c>
      <c r="S67" s="202">
        <v>11.17</v>
      </c>
      <c r="T67" s="202">
        <v>0</v>
      </c>
      <c r="U67" s="202">
        <v>60.9</v>
      </c>
      <c r="V67" s="202">
        <v>8.81</v>
      </c>
      <c r="W67" s="202">
        <v>18.760000000000002</v>
      </c>
      <c r="X67" s="202">
        <v>62.77</v>
      </c>
      <c r="Y67" s="202">
        <v>0</v>
      </c>
      <c r="Z67">
        <v>0</v>
      </c>
      <c r="AA67" s="202">
        <v>12.27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</v>
      </c>
      <c r="AQ67" s="202">
        <v>38.19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189.48</v>
      </c>
      <c r="L68" s="202">
        <v>9.36</v>
      </c>
      <c r="M68" s="202">
        <v>61.46</v>
      </c>
      <c r="N68" s="202">
        <v>50.27</v>
      </c>
      <c r="O68" s="202">
        <v>71</v>
      </c>
      <c r="P68" s="202">
        <v>26.6</v>
      </c>
      <c r="Q68" s="202">
        <v>8.7100000000000009</v>
      </c>
      <c r="R68" s="202">
        <v>17.95</v>
      </c>
      <c r="S68" s="202">
        <v>11.17</v>
      </c>
      <c r="T68" s="202">
        <v>0</v>
      </c>
      <c r="U68" s="202">
        <v>60.9</v>
      </c>
      <c r="V68" s="202">
        <v>8.81</v>
      </c>
      <c r="W68" s="202">
        <v>18.760000000000002</v>
      </c>
      <c r="X68" s="202">
        <v>62.77</v>
      </c>
      <c r="Y68" s="202">
        <v>0</v>
      </c>
      <c r="Z68">
        <v>0</v>
      </c>
      <c r="AA68" s="202">
        <v>12.27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</v>
      </c>
      <c r="AQ68" s="202">
        <v>38.19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182.73</v>
      </c>
      <c r="L69" s="202">
        <v>9.02</v>
      </c>
      <c r="M69" s="202">
        <v>61.46</v>
      </c>
      <c r="N69" s="202">
        <v>50.27</v>
      </c>
      <c r="O69" s="202">
        <v>71</v>
      </c>
      <c r="P69" s="202">
        <v>26.6</v>
      </c>
      <c r="Q69" s="202">
        <v>8.7100000000000009</v>
      </c>
      <c r="R69" s="202">
        <v>17.95</v>
      </c>
      <c r="S69" s="202">
        <v>11.17</v>
      </c>
      <c r="T69" s="202">
        <v>0</v>
      </c>
      <c r="U69" s="202">
        <v>60.9</v>
      </c>
      <c r="V69" s="202">
        <v>8.81</v>
      </c>
      <c r="W69" s="202">
        <v>18.760000000000002</v>
      </c>
      <c r="X69" s="202">
        <v>62.77</v>
      </c>
      <c r="Y69" s="202">
        <v>0</v>
      </c>
      <c r="Z69">
        <v>0</v>
      </c>
      <c r="AA69" s="202">
        <v>12.27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118.2</v>
      </c>
      <c r="AQ69" s="202">
        <v>38.19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188.51</v>
      </c>
      <c r="L70" s="202">
        <v>9.02</v>
      </c>
      <c r="M70" s="202">
        <v>61.46</v>
      </c>
      <c r="N70" s="202">
        <v>50.27</v>
      </c>
      <c r="O70" s="202">
        <v>71</v>
      </c>
      <c r="P70" s="202">
        <v>26.6</v>
      </c>
      <c r="Q70" s="202">
        <v>8.7100000000000009</v>
      </c>
      <c r="R70" s="202">
        <v>17.95</v>
      </c>
      <c r="S70" s="202">
        <v>11.17</v>
      </c>
      <c r="T70" s="202">
        <v>0</v>
      </c>
      <c r="U70" s="202">
        <v>60.9</v>
      </c>
      <c r="V70" s="202">
        <v>8.81</v>
      </c>
      <c r="W70" s="202">
        <v>18.760000000000002</v>
      </c>
      <c r="X70" s="202">
        <v>62.77</v>
      </c>
      <c r="Y70" s="202">
        <v>0</v>
      </c>
      <c r="Z70">
        <v>0</v>
      </c>
      <c r="AA70" s="202">
        <v>12.27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118.2</v>
      </c>
      <c r="AQ70" s="202">
        <v>38.19</v>
      </c>
      <c r="AR70" s="202">
        <v>38.65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195.26</v>
      </c>
      <c r="L71" s="202">
        <v>9.02</v>
      </c>
      <c r="M71" s="202">
        <v>61.46</v>
      </c>
      <c r="N71" s="202">
        <v>50.27</v>
      </c>
      <c r="O71" s="202">
        <v>71</v>
      </c>
      <c r="P71" s="202">
        <v>26.6</v>
      </c>
      <c r="Q71" s="202">
        <v>8.7100000000000009</v>
      </c>
      <c r="R71" s="202">
        <v>17.95</v>
      </c>
      <c r="S71" s="202">
        <v>11.17</v>
      </c>
      <c r="T71" s="202">
        <v>0</v>
      </c>
      <c r="U71" s="202">
        <v>60.9</v>
      </c>
      <c r="V71" s="202">
        <v>8.81</v>
      </c>
      <c r="W71" s="202">
        <v>18.760000000000002</v>
      </c>
      <c r="X71" s="202">
        <v>62.77</v>
      </c>
      <c r="Y71" s="202">
        <v>0</v>
      </c>
      <c r="Z71">
        <v>0</v>
      </c>
      <c r="AA71" s="202">
        <v>12.27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83.76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118.2</v>
      </c>
      <c r="AQ71" s="202">
        <v>38.19</v>
      </c>
      <c r="AR71" s="202">
        <v>31.47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211.63</v>
      </c>
      <c r="L72" s="202">
        <v>9.02</v>
      </c>
      <c r="M72" s="202">
        <v>61.46</v>
      </c>
      <c r="N72" s="202">
        <v>50.27</v>
      </c>
      <c r="O72" s="202">
        <v>71</v>
      </c>
      <c r="P72" s="202">
        <v>26.6</v>
      </c>
      <c r="Q72" s="202">
        <v>8.6999999999999993</v>
      </c>
      <c r="R72" s="202">
        <v>17.95</v>
      </c>
      <c r="S72" s="202">
        <v>11.17</v>
      </c>
      <c r="T72" s="202">
        <v>0</v>
      </c>
      <c r="U72" s="202">
        <v>60.9</v>
      </c>
      <c r="V72" s="202">
        <v>8.81</v>
      </c>
      <c r="W72" s="202">
        <v>18.760000000000002</v>
      </c>
      <c r="X72" s="202">
        <v>62.77</v>
      </c>
      <c r="Y72" s="202">
        <v>0</v>
      </c>
      <c r="Z72">
        <v>0</v>
      </c>
      <c r="AA72" s="202">
        <v>12.27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83.76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118.2</v>
      </c>
      <c r="AQ72" s="202">
        <v>38.19</v>
      </c>
      <c r="AR72" s="202">
        <v>16.82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192.35</v>
      </c>
      <c r="L73" s="202">
        <v>9.02</v>
      </c>
      <c r="M73" s="202">
        <v>61.46</v>
      </c>
      <c r="N73" s="202">
        <v>50.27</v>
      </c>
      <c r="O73" s="202">
        <v>71</v>
      </c>
      <c r="P73" s="202">
        <v>26.6</v>
      </c>
      <c r="Q73" s="202">
        <v>8.6999999999999993</v>
      </c>
      <c r="R73" s="202">
        <v>17.95</v>
      </c>
      <c r="S73" s="202">
        <v>11.17</v>
      </c>
      <c r="T73" s="202">
        <v>0</v>
      </c>
      <c r="U73" s="202">
        <v>60.9</v>
      </c>
      <c r="V73" s="202">
        <v>8.81</v>
      </c>
      <c r="W73" s="202">
        <v>18.760000000000002</v>
      </c>
      <c r="X73" s="202">
        <v>62.77</v>
      </c>
      <c r="Y73" s="202">
        <v>0</v>
      </c>
      <c r="Z73">
        <v>0</v>
      </c>
      <c r="AA73" s="202">
        <v>12.27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83.76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118.2</v>
      </c>
      <c r="AQ73" s="202">
        <v>38.19</v>
      </c>
      <c r="AR73" s="202">
        <v>3.28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220.3</v>
      </c>
      <c r="L74" s="202">
        <v>9.02</v>
      </c>
      <c r="M74" s="202">
        <v>61.46</v>
      </c>
      <c r="N74" s="202">
        <v>50.27</v>
      </c>
      <c r="O74" s="202">
        <v>71</v>
      </c>
      <c r="P74" s="202">
        <v>26.6</v>
      </c>
      <c r="Q74" s="202">
        <v>8.6999999999999993</v>
      </c>
      <c r="R74" s="202">
        <v>17.95</v>
      </c>
      <c r="S74" s="202">
        <v>11.17</v>
      </c>
      <c r="T74" s="202">
        <v>0</v>
      </c>
      <c r="U74" s="202">
        <v>60.9</v>
      </c>
      <c r="V74" s="202">
        <v>8.81</v>
      </c>
      <c r="W74" s="202">
        <v>18.760000000000002</v>
      </c>
      <c r="X74" s="202">
        <v>62.77</v>
      </c>
      <c r="Y74" s="202">
        <v>0</v>
      </c>
      <c r="Z74">
        <v>0</v>
      </c>
      <c r="AA74" s="202">
        <v>12.27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83.76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118.2</v>
      </c>
      <c r="AQ74" s="202">
        <v>38.19</v>
      </c>
      <c r="AR74" s="202">
        <v>1.54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245.59</v>
      </c>
      <c r="L75" s="202">
        <v>9.36</v>
      </c>
      <c r="M75" s="202">
        <v>61.46</v>
      </c>
      <c r="N75" s="202">
        <v>50.27</v>
      </c>
      <c r="O75" s="202">
        <v>71</v>
      </c>
      <c r="P75" s="202">
        <v>26.6</v>
      </c>
      <c r="Q75" s="202">
        <v>8.6999999999999993</v>
      </c>
      <c r="R75" s="202">
        <v>17.95</v>
      </c>
      <c r="S75" s="202">
        <v>11.17</v>
      </c>
      <c r="T75" s="202">
        <v>0</v>
      </c>
      <c r="U75" s="202">
        <v>60.9</v>
      </c>
      <c r="V75" s="202">
        <v>8.81</v>
      </c>
      <c r="W75" s="202">
        <v>18.760000000000002</v>
      </c>
      <c r="X75" s="202">
        <v>62.77</v>
      </c>
      <c r="Y75" s="202">
        <v>0</v>
      </c>
      <c r="Z75">
        <v>0</v>
      </c>
      <c r="AA75" s="202">
        <v>12.27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118.2</v>
      </c>
      <c r="AQ75" s="202">
        <v>38.19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245.59</v>
      </c>
      <c r="L76" s="202">
        <v>9.36</v>
      </c>
      <c r="M76" s="202">
        <v>61.46</v>
      </c>
      <c r="N76" s="202">
        <v>50.27</v>
      </c>
      <c r="O76" s="202">
        <v>71</v>
      </c>
      <c r="P76" s="202">
        <v>26.6</v>
      </c>
      <c r="Q76" s="202">
        <v>8.6999999999999993</v>
      </c>
      <c r="R76" s="202">
        <v>17.95</v>
      </c>
      <c r="S76" s="202">
        <v>11.17</v>
      </c>
      <c r="T76" s="202">
        <v>0</v>
      </c>
      <c r="U76" s="202">
        <v>60.9</v>
      </c>
      <c r="V76" s="202">
        <v>8.81</v>
      </c>
      <c r="W76" s="202">
        <v>18.760000000000002</v>
      </c>
      <c r="X76" s="202">
        <v>62.77</v>
      </c>
      <c r="Y76" s="202">
        <v>0</v>
      </c>
      <c r="Z76">
        <v>0</v>
      </c>
      <c r="AA76" s="202">
        <v>12.27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118.2</v>
      </c>
      <c r="AQ76" s="202">
        <v>38.19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245.59</v>
      </c>
      <c r="L77" s="202">
        <v>9.36</v>
      </c>
      <c r="M77" s="202">
        <v>61.46</v>
      </c>
      <c r="N77" s="202">
        <v>50.27</v>
      </c>
      <c r="O77" s="202">
        <v>71</v>
      </c>
      <c r="P77" s="202">
        <v>26.6</v>
      </c>
      <c r="Q77" s="202">
        <v>8.6999999999999993</v>
      </c>
      <c r="R77" s="202">
        <v>17.95</v>
      </c>
      <c r="S77" s="202">
        <v>11.17</v>
      </c>
      <c r="T77" s="202">
        <v>0</v>
      </c>
      <c r="U77" s="202">
        <v>60.9</v>
      </c>
      <c r="V77" s="202">
        <v>8.81</v>
      </c>
      <c r="W77" s="202">
        <v>18.760000000000002</v>
      </c>
      <c r="X77" s="202">
        <v>62.77</v>
      </c>
      <c r="Y77" s="202">
        <v>0</v>
      </c>
      <c r="Z77">
        <v>0</v>
      </c>
      <c r="AA77" s="202">
        <v>12.27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118.2</v>
      </c>
      <c r="AQ77" s="202">
        <v>38.19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245.59</v>
      </c>
      <c r="L78" s="202">
        <v>9.36</v>
      </c>
      <c r="M78" s="202">
        <v>61.46</v>
      </c>
      <c r="N78" s="202">
        <v>50.27</v>
      </c>
      <c r="O78" s="202">
        <v>71</v>
      </c>
      <c r="P78" s="202">
        <v>26.6</v>
      </c>
      <c r="Q78" s="202">
        <v>8.6999999999999993</v>
      </c>
      <c r="R78" s="202">
        <v>17.95</v>
      </c>
      <c r="S78" s="202">
        <v>11.17</v>
      </c>
      <c r="T78" s="202">
        <v>0</v>
      </c>
      <c r="U78" s="202">
        <v>60.9</v>
      </c>
      <c r="V78" s="202">
        <v>8.81</v>
      </c>
      <c r="W78" s="202">
        <v>18.760000000000002</v>
      </c>
      <c r="X78" s="202">
        <v>62.77</v>
      </c>
      <c r="Y78" s="202">
        <v>0</v>
      </c>
      <c r="Z78">
        <v>0</v>
      </c>
      <c r="AA78" s="202">
        <v>12.27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118.2</v>
      </c>
      <c r="AQ78" s="202">
        <v>38.19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245.59</v>
      </c>
      <c r="L79" s="202">
        <v>9.36</v>
      </c>
      <c r="M79" s="202">
        <v>61.46</v>
      </c>
      <c r="N79" s="202">
        <v>50.27</v>
      </c>
      <c r="O79" s="202">
        <v>71</v>
      </c>
      <c r="P79" s="202">
        <v>26.6</v>
      </c>
      <c r="Q79" s="202">
        <v>8.6999999999999993</v>
      </c>
      <c r="R79" s="202">
        <v>17.95</v>
      </c>
      <c r="S79" s="202">
        <v>11.17</v>
      </c>
      <c r="T79" s="202">
        <v>0</v>
      </c>
      <c r="U79" s="202">
        <v>60.9</v>
      </c>
      <c r="V79" s="202">
        <v>8.81</v>
      </c>
      <c r="W79" s="202">
        <v>18.760000000000002</v>
      </c>
      <c r="X79" s="202">
        <v>62.77</v>
      </c>
      <c r="Y79" s="202">
        <v>0</v>
      </c>
      <c r="Z79">
        <v>0</v>
      </c>
      <c r="AA79" s="202">
        <v>13.03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118.2</v>
      </c>
      <c r="AQ79" s="202">
        <v>38.19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245.59</v>
      </c>
      <c r="L80" s="202">
        <v>9.36</v>
      </c>
      <c r="M80" s="202">
        <v>61.46</v>
      </c>
      <c r="N80" s="202">
        <v>50.27</v>
      </c>
      <c r="O80" s="202">
        <v>71</v>
      </c>
      <c r="P80" s="202">
        <v>26.6</v>
      </c>
      <c r="Q80" s="202">
        <v>8.6999999999999993</v>
      </c>
      <c r="R80" s="202">
        <v>17.95</v>
      </c>
      <c r="S80" s="202">
        <v>11.17</v>
      </c>
      <c r="T80" s="202">
        <v>0</v>
      </c>
      <c r="U80" s="202">
        <v>60.9</v>
      </c>
      <c r="V80" s="202">
        <v>8.81</v>
      </c>
      <c r="W80" s="202">
        <v>18.760000000000002</v>
      </c>
      <c r="X80" s="202">
        <v>62.77</v>
      </c>
      <c r="Y80" s="202">
        <v>0</v>
      </c>
      <c r="Z80">
        <v>0</v>
      </c>
      <c r="AA80" s="202">
        <v>13.03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118.2</v>
      </c>
      <c r="AQ80" s="202">
        <v>38.19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245.59</v>
      </c>
      <c r="L81" s="202">
        <v>9.36</v>
      </c>
      <c r="M81" s="202">
        <v>61.46</v>
      </c>
      <c r="N81" s="202">
        <v>50.27</v>
      </c>
      <c r="O81" s="202">
        <v>71</v>
      </c>
      <c r="P81" s="202">
        <v>26.6</v>
      </c>
      <c r="Q81" s="202">
        <v>8.6999999999999993</v>
      </c>
      <c r="R81" s="202">
        <v>17.95</v>
      </c>
      <c r="S81" s="202">
        <v>11.17</v>
      </c>
      <c r="T81" s="202">
        <v>0</v>
      </c>
      <c r="U81" s="202">
        <v>60.9</v>
      </c>
      <c r="V81" s="202">
        <v>8.81</v>
      </c>
      <c r="W81" s="202">
        <v>18.760000000000002</v>
      </c>
      <c r="X81" s="202">
        <v>62.77</v>
      </c>
      <c r="Y81" s="202">
        <v>0</v>
      </c>
      <c r="Z81">
        <v>0</v>
      </c>
      <c r="AA81" s="202">
        <v>13.03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118.2</v>
      </c>
      <c r="AQ81" s="202">
        <v>38.19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245.59</v>
      </c>
      <c r="L82" s="202">
        <v>9.36</v>
      </c>
      <c r="M82" s="202">
        <v>61.46</v>
      </c>
      <c r="N82" s="202">
        <v>50.27</v>
      </c>
      <c r="O82" s="202">
        <v>71</v>
      </c>
      <c r="P82" s="202">
        <v>26.6</v>
      </c>
      <c r="Q82" s="202">
        <v>8.6999999999999993</v>
      </c>
      <c r="R82" s="202">
        <v>17.95</v>
      </c>
      <c r="S82" s="202">
        <v>11.17</v>
      </c>
      <c r="T82" s="202">
        <v>0</v>
      </c>
      <c r="U82" s="202">
        <v>60.9</v>
      </c>
      <c r="V82" s="202">
        <v>8.81</v>
      </c>
      <c r="W82" s="202">
        <v>18.760000000000002</v>
      </c>
      <c r="X82" s="202">
        <v>62.77</v>
      </c>
      <c r="Y82" s="202">
        <v>0</v>
      </c>
      <c r="Z82">
        <v>0</v>
      </c>
      <c r="AA82" s="202">
        <v>13.03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118.2</v>
      </c>
      <c r="AQ82" s="202">
        <v>38.19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245.59</v>
      </c>
      <c r="L83" s="202">
        <v>9.36</v>
      </c>
      <c r="M83" s="202">
        <v>61.46</v>
      </c>
      <c r="N83" s="202">
        <v>50.27</v>
      </c>
      <c r="O83" s="202">
        <v>71</v>
      </c>
      <c r="P83" s="202">
        <v>26.6</v>
      </c>
      <c r="Q83" s="202">
        <v>8.6999999999999993</v>
      </c>
      <c r="R83" s="202">
        <v>17.95</v>
      </c>
      <c r="S83" s="202">
        <v>11.17</v>
      </c>
      <c r="T83" s="202">
        <v>0</v>
      </c>
      <c r="U83" s="202">
        <v>60.9</v>
      </c>
      <c r="V83" s="202">
        <v>8.81</v>
      </c>
      <c r="W83" s="202">
        <v>18.760000000000002</v>
      </c>
      <c r="X83" s="202">
        <v>62.77</v>
      </c>
      <c r="Y83" s="202">
        <v>0</v>
      </c>
      <c r="Z83">
        <v>0</v>
      </c>
      <c r="AA83" s="202">
        <v>14.03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118.2</v>
      </c>
      <c r="AQ83" s="202">
        <v>38.19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245.59</v>
      </c>
      <c r="L84" s="202">
        <v>9.36</v>
      </c>
      <c r="M84" s="202">
        <v>61.46</v>
      </c>
      <c r="N84" s="202">
        <v>50.27</v>
      </c>
      <c r="O84" s="202">
        <v>71</v>
      </c>
      <c r="P84" s="202">
        <v>26.6</v>
      </c>
      <c r="Q84" s="202">
        <v>8.6999999999999993</v>
      </c>
      <c r="R84" s="202">
        <v>17.95</v>
      </c>
      <c r="S84" s="202">
        <v>11.17</v>
      </c>
      <c r="T84" s="202">
        <v>0</v>
      </c>
      <c r="U84" s="202">
        <v>60.9</v>
      </c>
      <c r="V84" s="202">
        <v>8.81</v>
      </c>
      <c r="W84" s="202">
        <v>18.760000000000002</v>
      </c>
      <c r="X84" s="202">
        <v>62.77</v>
      </c>
      <c r="Y84" s="202">
        <v>0</v>
      </c>
      <c r="Z84">
        <v>0</v>
      </c>
      <c r="AA84" s="202">
        <v>14.03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118.2</v>
      </c>
      <c r="AQ84" s="202">
        <v>38.19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245.59</v>
      </c>
      <c r="L85" s="202">
        <v>9.36</v>
      </c>
      <c r="M85" s="202">
        <v>61.46</v>
      </c>
      <c r="N85" s="202">
        <v>50.27</v>
      </c>
      <c r="O85" s="202">
        <v>71</v>
      </c>
      <c r="P85" s="202">
        <v>26.6</v>
      </c>
      <c r="Q85" s="202">
        <v>8.6999999999999993</v>
      </c>
      <c r="R85" s="202">
        <v>17.95</v>
      </c>
      <c r="S85" s="202">
        <v>11.17</v>
      </c>
      <c r="T85" s="202">
        <v>0</v>
      </c>
      <c r="U85" s="202">
        <v>60.9</v>
      </c>
      <c r="V85" s="202">
        <v>8.81</v>
      </c>
      <c r="W85" s="202">
        <v>18.760000000000002</v>
      </c>
      <c r="X85" s="202">
        <v>62.77</v>
      </c>
      <c r="Y85" s="202">
        <v>0</v>
      </c>
      <c r="Z85">
        <v>0</v>
      </c>
      <c r="AA85" s="202">
        <v>14.03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118.2</v>
      </c>
      <c r="AQ85" s="202">
        <v>38.19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245.59</v>
      </c>
      <c r="L86" s="202">
        <v>9.36</v>
      </c>
      <c r="M86" s="202">
        <v>61.46</v>
      </c>
      <c r="N86" s="202">
        <v>50.27</v>
      </c>
      <c r="O86" s="202">
        <v>71</v>
      </c>
      <c r="P86" s="202">
        <v>26.6</v>
      </c>
      <c r="Q86" s="202">
        <v>8.6999999999999993</v>
      </c>
      <c r="R86" s="202">
        <v>17.95</v>
      </c>
      <c r="S86" s="202">
        <v>11.17</v>
      </c>
      <c r="T86" s="202">
        <v>0</v>
      </c>
      <c r="U86" s="202">
        <v>60.9</v>
      </c>
      <c r="V86" s="202">
        <v>8.81</v>
      </c>
      <c r="W86" s="202">
        <v>18.760000000000002</v>
      </c>
      <c r="X86" s="202">
        <v>62.77</v>
      </c>
      <c r="Y86" s="202">
        <v>0</v>
      </c>
      <c r="Z86">
        <v>0</v>
      </c>
      <c r="AA86" s="202">
        <v>14.03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118.2</v>
      </c>
      <c r="AQ86" s="202">
        <v>38.19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245.59</v>
      </c>
      <c r="L87" s="202">
        <v>9.36</v>
      </c>
      <c r="M87" s="202">
        <v>61.46</v>
      </c>
      <c r="N87" s="202">
        <v>50.27</v>
      </c>
      <c r="O87" s="202">
        <v>71</v>
      </c>
      <c r="P87" s="202">
        <v>26.6</v>
      </c>
      <c r="Q87" s="202">
        <v>8.6999999999999993</v>
      </c>
      <c r="R87" s="202">
        <v>17.95</v>
      </c>
      <c r="S87" s="202">
        <v>11.17</v>
      </c>
      <c r="T87" s="202">
        <v>0</v>
      </c>
      <c r="U87" s="202">
        <v>60.9</v>
      </c>
      <c r="V87" s="202">
        <v>8.81</v>
      </c>
      <c r="W87" s="202">
        <v>18.760000000000002</v>
      </c>
      <c r="X87" s="202">
        <v>62.77</v>
      </c>
      <c r="Y87" s="202">
        <v>0</v>
      </c>
      <c r="Z87">
        <v>0</v>
      </c>
      <c r="AA87" s="202">
        <v>14.03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118.2</v>
      </c>
      <c r="AQ87" s="202">
        <v>38.19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245.59</v>
      </c>
      <c r="L88" s="202">
        <v>9.36</v>
      </c>
      <c r="M88" s="202">
        <v>61.46</v>
      </c>
      <c r="N88" s="202">
        <v>50.27</v>
      </c>
      <c r="O88" s="202">
        <v>71</v>
      </c>
      <c r="P88" s="202">
        <v>26.6</v>
      </c>
      <c r="Q88" s="202">
        <v>8.6999999999999993</v>
      </c>
      <c r="R88" s="202">
        <v>17.95</v>
      </c>
      <c r="S88" s="202">
        <v>11.17</v>
      </c>
      <c r="T88" s="202">
        <v>0</v>
      </c>
      <c r="U88" s="202">
        <v>60.9</v>
      </c>
      <c r="V88" s="202">
        <v>8.81</v>
      </c>
      <c r="W88" s="202">
        <v>18.760000000000002</v>
      </c>
      <c r="X88" s="202">
        <v>62.77</v>
      </c>
      <c r="Y88" s="202">
        <v>0</v>
      </c>
      <c r="Z88">
        <v>0</v>
      </c>
      <c r="AA88" s="202">
        <v>14.03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118.2</v>
      </c>
      <c r="AQ88" s="202">
        <v>38.19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245.59</v>
      </c>
      <c r="L89" s="202">
        <v>9.36</v>
      </c>
      <c r="M89" s="202">
        <v>61.46</v>
      </c>
      <c r="N89" s="202">
        <v>50.27</v>
      </c>
      <c r="O89" s="202">
        <v>71</v>
      </c>
      <c r="P89" s="202">
        <v>26.6</v>
      </c>
      <c r="Q89" s="202">
        <v>8.6999999999999993</v>
      </c>
      <c r="R89" s="202">
        <v>17.95</v>
      </c>
      <c r="S89" s="202">
        <v>11.17</v>
      </c>
      <c r="T89" s="202">
        <v>0</v>
      </c>
      <c r="U89" s="202">
        <v>62.11</v>
      </c>
      <c r="V89" s="202">
        <v>8.81</v>
      </c>
      <c r="W89" s="202">
        <v>18.760000000000002</v>
      </c>
      <c r="X89" s="202">
        <v>62.77</v>
      </c>
      <c r="Y89" s="202">
        <v>0</v>
      </c>
      <c r="Z89">
        <v>0</v>
      </c>
      <c r="AA89" s="202">
        <v>14.88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118.2</v>
      </c>
      <c r="AQ89" s="202">
        <v>38.19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245.59</v>
      </c>
      <c r="L90" s="202">
        <v>9.36</v>
      </c>
      <c r="M90" s="202">
        <v>61.46</v>
      </c>
      <c r="N90" s="202">
        <v>50.27</v>
      </c>
      <c r="O90" s="202">
        <v>71</v>
      </c>
      <c r="P90" s="202">
        <v>26.6</v>
      </c>
      <c r="Q90" s="202">
        <v>8.6999999999999993</v>
      </c>
      <c r="R90" s="202">
        <v>17.95</v>
      </c>
      <c r="S90" s="202">
        <v>11.17</v>
      </c>
      <c r="T90" s="202">
        <v>0</v>
      </c>
      <c r="U90" s="202">
        <v>62.11</v>
      </c>
      <c r="V90" s="202">
        <v>8.81</v>
      </c>
      <c r="W90" s="202">
        <v>18.760000000000002</v>
      </c>
      <c r="X90" s="202">
        <v>62.77</v>
      </c>
      <c r="Y90" s="202">
        <v>0</v>
      </c>
      <c r="Z90">
        <v>0</v>
      </c>
      <c r="AA90" s="202">
        <v>14.88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118.2</v>
      </c>
      <c r="AQ90" s="202">
        <v>38.19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245.58</v>
      </c>
      <c r="L91" s="202">
        <v>9.36</v>
      </c>
      <c r="M91" s="202">
        <v>61.46</v>
      </c>
      <c r="N91" s="202">
        <v>50.27</v>
      </c>
      <c r="O91" s="202">
        <v>71</v>
      </c>
      <c r="P91" s="202">
        <v>26.6</v>
      </c>
      <c r="Q91" s="202">
        <v>8.6999999999999993</v>
      </c>
      <c r="R91" s="202">
        <v>17.95</v>
      </c>
      <c r="S91" s="202">
        <v>11.17</v>
      </c>
      <c r="T91" s="202">
        <v>0</v>
      </c>
      <c r="U91" s="202">
        <v>62.11</v>
      </c>
      <c r="V91" s="202">
        <v>8.81</v>
      </c>
      <c r="W91" s="202">
        <v>18.760000000000002</v>
      </c>
      <c r="X91" s="202">
        <v>62.77</v>
      </c>
      <c r="Y91" s="202">
        <v>0</v>
      </c>
      <c r="Z91">
        <v>0</v>
      </c>
      <c r="AA91" s="202">
        <v>14.88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118.2</v>
      </c>
      <c r="AQ91" s="202">
        <v>38.19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245.58</v>
      </c>
      <c r="L92" s="202">
        <v>9.36</v>
      </c>
      <c r="M92" s="202">
        <v>61.46</v>
      </c>
      <c r="N92" s="202">
        <v>50.27</v>
      </c>
      <c r="O92" s="202">
        <v>71</v>
      </c>
      <c r="P92" s="202">
        <v>26.6</v>
      </c>
      <c r="Q92" s="202">
        <v>8.6999999999999993</v>
      </c>
      <c r="R92" s="202">
        <v>17.95</v>
      </c>
      <c r="S92" s="202">
        <v>11.17</v>
      </c>
      <c r="T92" s="202">
        <v>0</v>
      </c>
      <c r="U92" s="202">
        <v>62.11</v>
      </c>
      <c r="V92" s="202">
        <v>8.81</v>
      </c>
      <c r="W92" s="202">
        <v>18.760000000000002</v>
      </c>
      <c r="X92" s="202">
        <v>62.77</v>
      </c>
      <c r="Y92" s="202">
        <v>0</v>
      </c>
      <c r="Z92">
        <v>0</v>
      </c>
      <c r="AA92" s="202">
        <v>14.88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118.2</v>
      </c>
      <c r="AQ92" s="202">
        <v>38.19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245.58</v>
      </c>
      <c r="L93" s="202">
        <v>9.36</v>
      </c>
      <c r="M93" s="202">
        <v>61.46</v>
      </c>
      <c r="N93" s="202">
        <v>50.27</v>
      </c>
      <c r="O93" s="202">
        <v>71</v>
      </c>
      <c r="P93" s="202">
        <v>26.6</v>
      </c>
      <c r="Q93" s="202">
        <v>8.6999999999999993</v>
      </c>
      <c r="R93" s="202">
        <v>17.95</v>
      </c>
      <c r="S93" s="202">
        <v>11.17</v>
      </c>
      <c r="T93" s="202">
        <v>0</v>
      </c>
      <c r="U93" s="202">
        <v>62.11</v>
      </c>
      <c r="V93" s="202">
        <v>8.81</v>
      </c>
      <c r="W93" s="202">
        <v>18.760000000000002</v>
      </c>
      <c r="X93" s="202">
        <v>62.77</v>
      </c>
      <c r="Y93" s="202">
        <v>0</v>
      </c>
      <c r="Z93">
        <v>0</v>
      </c>
      <c r="AA93" s="202">
        <v>14.88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118.2</v>
      </c>
      <c r="AQ93" s="202">
        <v>38.19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245.58</v>
      </c>
      <c r="L94" s="202">
        <v>9.36</v>
      </c>
      <c r="M94" s="202">
        <v>61.46</v>
      </c>
      <c r="N94" s="202">
        <v>50.27</v>
      </c>
      <c r="O94" s="202">
        <v>71</v>
      </c>
      <c r="P94" s="202">
        <v>26.6</v>
      </c>
      <c r="Q94" s="202">
        <v>8.6999999999999993</v>
      </c>
      <c r="R94" s="202">
        <v>17.95</v>
      </c>
      <c r="S94" s="202">
        <v>11.17</v>
      </c>
      <c r="T94" s="202">
        <v>0</v>
      </c>
      <c r="U94" s="202">
        <v>62.11</v>
      </c>
      <c r="V94" s="202">
        <v>8.81</v>
      </c>
      <c r="W94" s="202">
        <v>18.760000000000002</v>
      </c>
      <c r="X94" s="202">
        <v>62.77</v>
      </c>
      <c r="Y94" s="202">
        <v>0</v>
      </c>
      <c r="Z94">
        <v>0</v>
      </c>
      <c r="AA94" s="202">
        <v>14.88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118.2</v>
      </c>
      <c r="AQ94" s="202">
        <v>38.19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245.58</v>
      </c>
      <c r="L95" s="202">
        <v>9.36</v>
      </c>
      <c r="M95" s="202">
        <v>61.46</v>
      </c>
      <c r="N95" s="202">
        <v>50.27</v>
      </c>
      <c r="O95" s="202">
        <v>71</v>
      </c>
      <c r="P95" s="202">
        <v>26.6</v>
      </c>
      <c r="Q95" s="202">
        <v>8.6999999999999993</v>
      </c>
      <c r="R95" s="202">
        <v>17.95</v>
      </c>
      <c r="S95" s="202">
        <v>11.17</v>
      </c>
      <c r="T95" s="202">
        <v>0</v>
      </c>
      <c r="U95" s="202">
        <v>62.11</v>
      </c>
      <c r="V95" s="202">
        <v>8.81</v>
      </c>
      <c r="W95" s="202">
        <v>18.760000000000002</v>
      </c>
      <c r="X95" s="202">
        <v>62.77</v>
      </c>
      <c r="Y95" s="202">
        <v>0</v>
      </c>
      <c r="Z95">
        <v>0</v>
      </c>
      <c r="AA95" s="202">
        <v>14.88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118.2</v>
      </c>
      <c r="AQ95" s="202">
        <v>38.19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245.58</v>
      </c>
      <c r="L96" s="202">
        <v>9.36</v>
      </c>
      <c r="M96" s="202">
        <v>61.46</v>
      </c>
      <c r="N96" s="202">
        <v>50.27</v>
      </c>
      <c r="O96" s="202">
        <v>71</v>
      </c>
      <c r="P96" s="202">
        <v>26.6</v>
      </c>
      <c r="Q96" s="202">
        <v>8.6999999999999993</v>
      </c>
      <c r="R96" s="202">
        <v>17.95</v>
      </c>
      <c r="S96" s="202">
        <v>11.17</v>
      </c>
      <c r="T96" s="202">
        <v>0</v>
      </c>
      <c r="U96" s="202">
        <v>62.11</v>
      </c>
      <c r="V96" s="202">
        <v>8.81</v>
      </c>
      <c r="W96" s="202">
        <v>18.760000000000002</v>
      </c>
      <c r="X96" s="202">
        <v>62.77</v>
      </c>
      <c r="Y96" s="202">
        <v>0</v>
      </c>
      <c r="Z96">
        <v>0</v>
      </c>
      <c r="AA96" s="202">
        <v>14.88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118.2</v>
      </c>
      <c r="AQ96" s="202">
        <v>38.19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245.58</v>
      </c>
      <c r="L97" s="202">
        <v>9.36</v>
      </c>
      <c r="M97" s="202">
        <v>61.46</v>
      </c>
      <c r="N97" s="202">
        <v>50.27</v>
      </c>
      <c r="O97" s="202">
        <v>71</v>
      </c>
      <c r="P97" s="202">
        <v>26.6</v>
      </c>
      <c r="Q97" s="202">
        <v>8.6999999999999993</v>
      </c>
      <c r="R97" s="202">
        <v>17.95</v>
      </c>
      <c r="S97" s="202">
        <v>11.17</v>
      </c>
      <c r="T97" s="202">
        <v>0</v>
      </c>
      <c r="U97" s="202">
        <v>62.11</v>
      </c>
      <c r="V97" s="202">
        <v>8.81</v>
      </c>
      <c r="W97" s="202">
        <v>18.760000000000002</v>
      </c>
      <c r="X97" s="202">
        <v>62.77</v>
      </c>
      <c r="Y97" s="202">
        <v>0</v>
      </c>
      <c r="Z97">
        <v>0</v>
      </c>
      <c r="AA97" s="202">
        <v>14.88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118.2</v>
      </c>
      <c r="AQ97" s="202">
        <v>38.19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245.58</v>
      </c>
      <c r="L98" s="202">
        <v>9.36</v>
      </c>
      <c r="M98" s="202">
        <v>61.46</v>
      </c>
      <c r="N98" s="202">
        <v>50.27</v>
      </c>
      <c r="O98" s="202">
        <v>71</v>
      </c>
      <c r="P98" s="202">
        <v>26.6</v>
      </c>
      <c r="Q98" s="202">
        <v>8.6999999999999993</v>
      </c>
      <c r="R98" s="202">
        <v>17.95</v>
      </c>
      <c r="S98" s="202">
        <v>11.17</v>
      </c>
      <c r="T98" s="202">
        <v>0</v>
      </c>
      <c r="U98" s="202">
        <v>62.11</v>
      </c>
      <c r="V98" s="202">
        <v>8.81</v>
      </c>
      <c r="W98" s="202">
        <v>18.760000000000002</v>
      </c>
      <c r="X98" s="202">
        <v>62.77</v>
      </c>
      <c r="Y98" s="202">
        <v>0</v>
      </c>
      <c r="Z98">
        <v>0</v>
      </c>
      <c r="AA98" s="202">
        <v>14.88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118.2</v>
      </c>
      <c r="AQ98" s="202">
        <v>38.19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5.1878225000000029</v>
      </c>
      <c r="L99">
        <f t="shared" si="0"/>
        <v>0.22128500000000009</v>
      </c>
      <c r="M99">
        <f t="shared" si="0"/>
        <v>1.4750400000000006</v>
      </c>
      <c r="N99">
        <f t="shared" si="0"/>
        <v>1.2046075000000014</v>
      </c>
      <c r="O99">
        <f t="shared" si="0"/>
        <v>1.704</v>
      </c>
      <c r="P99">
        <f t="shared" si="0"/>
        <v>0.63839999999999886</v>
      </c>
      <c r="Q99">
        <f t="shared" si="0"/>
        <v>0.2088350000000003</v>
      </c>
      <c r="R99">
        <f t="shared" si="0"/>
        <v>0.43080000000000068</v>
      </c>
      <c r="S99">
        <f t="shared" si="0"/>
        <v>0.26807999999999965</v>
      </c>
      <c r="T99">
        <f t="shared" si="0"/>
        <v>0</v>
      </c>
      <c r="U99">
        <f t="shared" si="0"/>
        <v>1.4513974999999986</v>
      </c>
      <c r="V99">
        <f t="shared" si="0"/>
        <v>0.21143999999999952</v>
      </c>
      <c r="W99">
        <f t="shared" si="0"/>
        <v>0.4498824999999998</v>
      </c>
      <c r="X99">
        <f t="shared" si="0"/>
        <v>1.5064800000000031</v>
      </c>
      <c r="Y99">
        <f t="shared" si="0"/>
        <v>0</v>
      </c>
      <c r="Z99">
        <f t="shared" si="0"/>
        <v>0</v>
      </c>
      <c r="AA99">
        <f t="shared" si="0"/>
        <v>0.33502250000000006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2.1672200000000021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2.8305300000000027</v>
      </c>
      <c r="AQ99">
        <f t="shared" ref="AQ99:AT99" si="1">SUM(AQ3:AQ98)/4000</f>
        <v>0.9171875000000006</v>
      </c>
      <c r="AR99">
        <f t="shared" si="1"/>
        <v>0.49298500000000001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79.11</v>
      </c>
      <c r="L3" s="202">
        <v>62.98</v>
      </c>
      <c r="M3" s="202">
        <v>0</v>
      </c>
      <c r="N3" s="202">
        <v>29.07</v>
      </c>
      <c r="O3" s="202">
        <v>48.82</v>
      </c>
      <c r="P3" s="202">
        <v>66.72</v>
      </c>
      <c r="Q3" s="202">
        <v>5.03</v>
      </c>
      <c r="R3" s="202">
        <v>10.38</v>
      </c>
      <c r="S3" s="202">
        <v>6.46</v>
      </c>
      <c r="T3" s="202">
        <v>0</v>
      </c>
      <c r="U3" s="202">
        <v>275.82</v>
      </c>
      <c r="V3" s="202">
        <v>5.09</v>
      </c>
      <c r="W3" s="202">
        <v>10.84</v>
      </c>
      <c r="X3" s="202">
        <v>36.31</v>
      </c>
      <c r="Y3" s="202">
        <v>0</v>
      </c>
      <c r="Z3">
        <v>0</v>
      </c>
      <c r="AA3" s="202">
        <v>8.15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68.349999999999994</v>
      </c>
      <c r="AQ3" s="202">
        <v>21.42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79.11</v>
      </c>
      <c r="L4" s="202">
        <v>62.98</v>
      </c>
      <c r="M4" s="202">
        <v>0</v>
      </c>
      <c r="N4" s="202">
        <v>29.07</v>
      </c>
      <c r="O4" s="202">
        <v>48.82</v>
      </c>
      <c r="P4" s="202">
        <v>66.72</v>
      </c>
      <c r="Q4" s="202">
        <v>5.03</v>
      </c>
      <c r="R4" s="202">
        <v>10.38</v>
      </c>
      <c r="S4" s="202">
        <v>6.46</v>
      </c>
      <c r="T4" s="202">
        <v>0</v>
      </c>
      <c r="U4" s="202">
        <v>276.35000000000002</v>
      </c>
      <c r="V4" s="202">
        <v>5.09</v>
      </c>
      <c r="W4" s="202">
        <v>10.84</v>
      </c>
      <c r="X4" s="202">
        <v>36.31</v>
      </c>
      <c r="Y4" s="202">
        <v>0</v>
      </c>
      <c r="Z4">
        <v>0</v>
      </c>
      <c r="AA4" s="202">
        <v>8.15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68.349999999999994</v>
      </c>
      <c r="AQ4" s="202">
        <v>21.2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79.11</v>
      </c>
      <c r="L5" s="202">
        <v>43.87</v>
      </c>
      <c r="M5" s="202">
        <v>0</v>
      </c>
      <c r="N5" s="202">
        <v>29.07</v>
      </c>
      <c r="O5" s="202">
        <v>48.82</v>
      </c>
      <c r="P5" s="202">
        <v>66.72</v>
      </c>
      <c r="Q5" s="202">
        <v>5.03</v>
      </c>
      <c r="R5" s="202">
        <v>10.38</v>
      </c>
      <c r="S5" s="202">
        <v>6.46</v>
      </c>
      <c r="T5" s="202">
        <v>0</v>
      </c>
      <c r="U5" s="202">
        <v>276.35000000000002</v>
      </c>
      <c r="V5" s="202">
        <v>5.09</v>
      </c>
      <c r="W5" s="202">
        <v>10.84</v>
      </c>
      <c r="X5" s="202">
        <v>36.31</v>
      </c>
      <c r="Y5" s="202">
        <v>0</v>
      </c>
      <c r="Z5">
        <v>0</v>
      </c>
      <c r="AA5" s="202">
        <v>8.15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68.349999999999994</v>
      </c>
      <c r="AQ5" s="202">
        <v>21.2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79.11</v>
      </c>
      <c r="L6" s="202">
        <v>43.37</v>
      </c>
      <c r="M6" s="202">
        <v>0</v>
      </c>
      <c r="N6" s="202">
        <v>29.07</v>
      </c>
      <c r="O6" s="202">
        <v>48.82</v>
      </c>
      <c r="P6" s="202">
        <v>66.72</v>
      </c>
      <c r="Q6" s="202">
        <v>5.03</v>
      </c>
      <c r="R6" s="202">
        <v>10.38</v>
      </c>
      <c r="S6" s="202">
        <v>6.46</v>
      </c>
      <c r="T6" s="202">
        <v>0</v>
      </c>
      <c r="U6" s="202">
        <v>276.35000000000002</v>
      </c>
      <c r="V6" s="202">
        <v>5.09</v>
      </c>
      <c r="W6" s="202">
        <v>10.84</v>
      </c>
      <c r="X6" s="202">
        <v>36.31</v>
      </c>
      <c r="Y6" s="202">
        <v>0</v>
      </c>
      <c r="Z6">
        <v>0</v>
      </c>
      <c r="AA6" s="202">
        <v>8.15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68.349999999999994</v>
      </c>
      <c r="AQ6" s="202">
        <v>21.2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79.11</v>
      </c>
      <c r="L7" s="202">
        <v>43.37</v>
      </c>
      <c r="M7" s="202">
        <v>0</v>
      </c>
      <c r="N7" s="202">
        <v>29.07</v>
      </c>
      <c r="O7" s="202">
        <v>48.82</v>
      </c>
      <c r="P7" s="202">
        <v>66.72</v>
      </c>
      <c r="Q7" s="202">
        <v>5.03</v>
      </c>
      <c r="R7" s="202">
        <v>10.38</v>
      </c>
      <c r="S7" s="202">
        <v>6.46</v>
      </c>
      <c r="T7" s="202">
        <v>0</v>
      </c>
      <c r="U7" s="202">
        <v>276.35000000000002</v>
      </c>
      <c r="V7" s="202">
        <v>5.09</v>
      </c>
      <c r="W7" s="202">
        <v>10.84</v>
      </c>
      <c r="X7" s="202">
        <v>36.31</v>
      </c>
      <c r="Y7" s="202">
        <v>0</v>
      </c>
      <c r="Z7">
        <v>0</v>
      </c>
      <c r="AA7" s="202">
        <v>8.15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107.6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68.349999999999994</v>
      </c>
      <c r="AQ7" s="202">
        <v>21.2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79.11</v>
      </c>
      <c r="L8" s="202">
        <v>43.37</v>
      </c>
      <c r="M8" s="202">
        <v>0</v>
      </c>
      <c r="N8" s="202">
        <v>29.07</v>
      </c>
      <c r="O8" s="202">
        <v>48.82</v>
      </c>
      <c r="P8" s="202">
        <v>66.72</v>
      </c>
      <c r="Q8" s="202">
        <v>5.03</v>
      </c>
      <c r="R8" s="202">
        <v>10.38</v>
      </c>
      <c r="S8" s="202">
        <v>6.46</v>
      </c>
      <c r="T8" s="202">
        <v>0</v>
      </c>
      <c r="U8" s="202">
        <v>276.35000000000002</v>
      </c>
      <c r="V8" s="202">
        <v>5.09</v>
      </c>
      <c r="W8" s="202">
        <v>10.84</v>
      </c>
      <c r="X8" s="202">
        <v>36.31</v>
      </c>
      <c r="Y8" s="202">
        <v>0</v>
      </c>
      <c r="Z8">
        <v>0</v>
      </c>
      <c r="AA8" s="202">
        <v>8.15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107.6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68.349999999999994</v>
      </c>
      <c r="AQ8" s="202">
        <v>21.2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79.11</v>
      </c>
      <c r="L9" s="202">
        <v>43.37</v>
      </c>
      <c r="M9" s="202">
        <v>0</v>
      </c>
      <c r="N9" s="202">
        <v>29.07</v>
      </c>
      <c r="O9" s="202">
        <v>48.82</v>
      </c>
      <c r="P9" s="202">
        <v>66.72</v>
      </c>
      <c r="Q9" s="202">
        <v>5.03</v>
      </c>
      <c r="R9" s="202">
        <v>10.38</v>
      </c>
      <c r="S9" s="202">
        <v>6.46</v>
      </c>
      <c r="T9" s="202">
        <v>0</v>
      </c>
      <c r="U9" s="202">
        <v>276.35000000000002</v>
      </c>
      <c r="V9" s="202">
        <v>5.09</v>
      </c>
      <c r="W9" s="202">
        <v>10.84</v>
      </c>
      <c r="X9" s="202">
        <v>36.31</v>
      </c>
      <c r="Y9" s="202">
        <v>0</v>
      </c>
      <c r="Z9">
        <v>0</v>
      </c>
      <c r="AA9" s="202">
        <v>8.15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107.6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68.349999999999994</v>
      </c>
      <c r="AQ9" s="202">
        <v>21.2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79.11</v>
      </c>
      <c r="L10" s="202">
        <v>43.37</v>
      </c>
      <c r="M10" s="202">
        <v>0</v>
      </c>
      <c r="N10" s="202">
        <v>29.07</v>
      </c>
      <c r="O10" s="202">
        <v>48.82</v>
      </c>
      <c r="P10" s="202">
        <v>66.72</v>
      </c>
      <c r="Q10" s="202">
        <v>5.03</v>
      </c>
      <c r="R10" s="202">
        <v>10.38</v>
      </c>
      <c r="S10" s="202">
        <v>6.46</v>
      </c>
      <c r="T10" s="202">
        <v>0</v>
      </c>
      <c r="U10" s="202">
        <v>276.35000000000002</v>
      </c>
      <c r="V10" s="202">
        <v>5.09</v>
      </c>
      <c r="W10" s="202">
        <v>10.84</v>
      </c>
      <c r="X10" s="202">
        <v>36.31</v>
      </c>
      <c r="Y10" s="202">
        <v>0</v>
      </c>
      <c r="Z10">
        <v>0</v>
      </c>
      <c r="AA10" s="202">
        <v>8.15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107.6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68.349999999999994</v>
      </c>
      <c r="AQ10" s="202">
        <v>21.2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39.28</v>
      </c>
      <c r="L11" s="202">
        <v>22.17</v>
      </c>
      <c r="M11" s="202">
        <v>0</v>
      </c>
      <c r="N11" s="202">
        <v>29.07</v>
      </c>
      <c r="O11" s="202">
        <v>48.82</v>
      </c>
      <c r="P11" s="202">
        <v>66.72</v>
      </c>
      <c r="Q11" s="202">
        <v>2.89</v>
      </c>
      <c r="R11" s="202">
        <v>5.78</v>
      </c>
      <c r="S11" s="202">
        <v>3.85</v>
      </c>
      <c r="T11" s="202">
        <v>0</v>
      </c>
      <c r="U11" s="202">
        <v>276.35000000000002</v>
      </c>
      <c r="V11" s="202">
        <v>5.09</v>
      </c>
      <c r="W11" s="202">
        <v>10.84</v>
      </c>
      <c r="X11" s="202">
        <v>36.31</v>
      </c>
      <c r="Y11" s="202">
        <v>0</v>
      </c>
      <c r="Z11">
        <v>0</v>
      </c>
      <c r="AA11" s="202">
        <v>8.15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30.6</v>
      </c>
      <c r="AQ11" s="202">
        <v>11.57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39.01</v>
      </c>
      <c r="L12" s="202">
        <v>24.09</v>
      </c>
      <c r="M12" s="202">
        <v>0</v>
      </c>
      <c r="N12" s="202">
        <v>29.07</v>
      </c>
      <c r="O12" s="202">
        <v>48.82</v>
      </c>
      <c r="P12" s="202">
        <v>66.72</v>
      </c>
      <c r="Q12" s="202">
        <v>2.89</v>
      </c>
      <c r="R12" s="202">
        <v>5.78</v>
      </c>
      <c r="S12" s="202">
        <v>3.85</v>
      </c>
      <c r="T12" s="202">
        <v>0</v>
      </c>
      <c r="U12" s="202">
        <v>276.35000000000002</v>
      </c>
      <c r="V12" s="202">
        <v>5.09</v>
      </c>
      <c r="W12" s="202">
        <v>10.84</v>
      </c>
      <c r="X12" s="202">
        <v>36.31</v>
      </c>
      <c r="Y12" s="202">
        <v>0</v>
      </c>
      <c r="Z12">
        <v>0</v>
      </c>
      <c r="AA12" s="202">
        <v>8.15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30.6</v>
      </c>
      <c r="AQ12" s="202">
        <v>11.57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39.01</v>
      </c>
      <c r="L13" s="202">
        <v>35.659999999999997</v>
      </c>
      <c r="M13" s="202">
        <v>0</v>
      </c>
      <c r="N13" s="202">
        <v>29.07</v>
      </c>
      <c r="O13" s="202">
        <v>48.82</v>
      </c>
      <c r="P13" s="202">
        <v>66.72</v>
      </c>
      <c r="Q13" s="202">
        <v>2.89</v>
      </c>
      <c r="R13" s="202">
        <v>5.78</v>
      </c>
      <c r="S13" s="202">
        <v>3.85</v>
      </c>
      <c r="T13" s="202">
        <v>0</v>
      </c>
      <c r="U13" s="202">
        <v>276.35000000000002</v>
      </c>
      <c r="V13" s="202">
        <v>2.89</v>
      </c>
      <c r="W13" s="202">
        <v>5.78</v>
      </c>
      <c r="X13" s="202">
        <v>34.700000000000003</v>
      </c>
      <c r="Y13" s="202">
        <v>0</v>
      </c>
      <c r="Z13">
        <v>0</v>
      </c>
      <c r="AA13" s="202">
        <v>8.15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34.700000000000003</v>
      </c>
      <c r="AQ13" s="202">
        <v>11.56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39.01</v>
      </c>
      <c r="L14" s="202">
        <v>25.06</v>
      </c>
      <c r="M14" s="202">
        <v>0</v>
      </c>
      <c r="N14" s="202">
        <v>29.07</v>
      </c>
      <c r="O14" s="202">
        <v>48.82</v>
      </c>
      <c r="P14" s="202">
        <v>66.72</v>
      </c>
      <c r="Q14" s="202">
        <v>2.89</v>
      </c>
      <c r="R14" s="202">
        <v>5.78</v>
      </c>
      <c r="S14" s="202">
        <v>3.85</v>
      </c>
      <c r="T14" s="202">
        <v>0</v>
      </c>
      <c r="U14" s="202">
        <v>276.35000000000002</v>
      </c>
      <c r="V14" s="202">
        <v>2.89</v>
      </c>
      <c r="W14" s="202">
        <v>5.78</v>
      </c>
      <c r="X14" s="202">
        <v>34.700000000000003</v>
      </c>
      <c r="Y14" s="202">
        <v>0</v>
      </c>
      <c r="Z14">
        <v>0</v>
      </c>
      <c r="AA14" s="202">
        <v>8.15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34.700000000000003</v>
      </c>
      <c r="AQ14" s="202">
        <v>11.56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39.01</v>
      </c>
      <c r="L15" s="202">
        <v>22.17</v>
      </c>
      <c r="M15" s="202">
        <v>0</v>
      </c>
      <c r="N15" s="202">
        <v>29.07</v>
      </c>
      <c r="O15" s="202">
        <v>48.82</v>
      </c>
      <c r="P15" s="202">
        <v>66.72</v>
      </c>
      <c r="Q15" s="202">
        <v>2.89</v>
      </c>
      <c r="R15" s="202">
        <v>5.78</v>
      </c>
      <c r="S15" s="202">
        <v>3.85</v>
      </c>
      <c r="T15" s="202">
        <v>0</v>
      </c>
      <c r="U15" s="202">
        <v>276.35000000000002</v>
      </c>
      <c r="V15" s="202">
        <v>2.89</v>
      </c>
      <c r="W15" s="202">
        <v>5.78</v>
      </c>
      <c r="X15" s="202">
        <v>36.31</v>
      </c>
      <c r="Y15" s="202">
        <v>0</v>
      </c>
      <c r="Z15">
        <v>0</v>
      </c>
      <c r="AA15" s="202">
        <v>8.48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34.700000000000003</v>
      </c>
      <c r="AQ15" s="202">
        <v>11.58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39.01</v>
      </c>
      <c r="L16" s="202">
        <v>22.17</v>
      </c>
      <c r="M16" s="202">
        <v>0</v>
      </c>
      <c r="N16" s="202">
        <v>29.07</v>
      </c>
      <c r="O16" s="202">
        <v>48.82</v>
      </c>
      <c r="P16" s="202">
        <v>66.72</v>
      </c>
      <c r="Q16" s="202">
        <v>2.89</v>
      </c>
      <c r="R16" s="202">
        <v>5.78</v>
      </c>
      <c r="S16" s="202">
        <v>3.85</v>
      </c>
      <c r="T16" s="202">
        <v>0</v>
      </c>
      <c r="U16" s="202">
        <v>276.35000000000002</v>
      </c>
      <c r="V16" s="202">
        <v>2.89</v>
      </c>
      <c r="W16" s="202">
        <v>5.78</v>
      </c>
      <c r="X16" s="202">
        <v>36.31</v>
      </c>
      <c r="Y16" s="202">
        <v>0</v>
      </c>
      <c r="Z16">
        <v>0</v>
      </c>
      <c r="AA16" s="202">
        <v>8.48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34.700000000000003</v>
      </c>
      <c r="AQ16" s="202">
        <v>11.58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39.01</v>
      </c>
      <c r="L17" s="202">
        <v>22.17</v>
      </c>
      <c r="M17" s="202">
        <v>0</v>
      </c>
      <c r="N17" s="202">
        <v>29.07</v>
      </c>
      <c r="O17" s="202">
        <v>48.82</v>
      </c>
      <c r="P17" s="202">
        <v>66.72</v>
      </c>
      <c r="Q17" s="202">
        <v>2.89</v>
      </c>
      <c r="R17" s="202">
        <v>5.78</v>
      </c>
      <c r="S17" s="202">
        <v>3.85</v>
      </c>
      <c r="T17" s="202">
        <v>0</v>
      </c>
      <c r="U17" s="202">
        <v>276.35000000000002</v>
      </c>
      <c r="V17" s="202">
        <v>2.89</v>
      </c>
      <c r="W17" s="202">
        <v>5.78</v>
      </c>
      <c r="X17" s="202">
        <v>36.31</v>
      </c>
      <c r="Y17" s="202">
        <v>0</v>
      </c>
      <c r="Z17">
        <v>0</v>
      </c>
      <c r="AA17" s="202">
        <v>8.48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34.700000000000003</v>
      </c>
      <c r="AQ17" s="202">
        <v>11.58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39.01</v>
      </c>
      <c r="L18" s="202">
        <v>22.17</v>
      </c>
      <c r="M18" s="202">
        <v>0</v>
      </c>
      <c r="N18" s="202">
        <v>29.07</v>
      </c>
      <c r="O18" s="202">
        <v>48.82</v>
      </c>
      <c r="P18" s="202">
        <v>66.72</v>
      </c>
      <c r="Q18" s="202">
        <v>2.89</v>
      </c>
      <c r="R18" s="202">
        <v>5.78</v>
      </c>
      <c r="S18" s="202">
        <v>3.85</v>
      </c>
      <c r="T18" s="202">
        <v>0</v>
      </c>
      <c r="U18" s="202">
        <v>276.35000000000002</v>
      </c>
      <c r="V18" s="202">
        <v>2.89</v>
      </c>
      <c r="W18" s="202">
        <v>5.78</v>
      </c>
      <c r="X18" s="202">
        <v>31.81</v>
      </c>
      <c r="Y18" s="202">
        <v>0</v>
      </c>
      <c r="Z18">
        <v>0</v>
      </c>
      <c r="AA18" s="202">
        <v>8.48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34.700000000000003</v>
      </c>
      <c r="AQ18" s="202">
        <v>11.58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39.01</v>
      </c>
      <c r="L19" s="202">
        <v>22.17</v>
      </c>
      <c r="M19" s="202">
        <v>0</v>
      </c>
      <c r="N19" s="202">
        <v>29.07</v>
      </c>
      <c r="O19" s="202">
        <v>48.82</v>
      </c>
      <c r="P19" s="202">
        <v>66.72</v>
      </c>
      <c r="Q19" s="202">
        <v>2.89</v>
      </c>
      <c r="R19" s="202">
        <v>5.78</v>
      </c>
      <c r="S19" s="202">
        <v>3.85</v>
      </c>
      <c r="T19" s="202">
        <v>0</v>
      </c>
      <c r="U19" s="202">
        <v>276.35000000000002</v>
      </c>
      <c r="V19" s="202">
        <v>2.89</v>
      </c>
      <c r="W19" s="202">
        <v>5.78</v>
      </c>
      <c r="X19" s="202">
        <v>31.81</v>
      </c>
      <c r="Y19" s="202">
        <v>0</v>
      </c>
      <c r="Z19">
        <v>0</v>
      </c>
      <c r="AA19" s="202">
        <v>8.48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34.700000000000003</v>
      </c>
      <c r="AQ19" s="202">
        <v>11.58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39.01</v>
      </c>
      <c r="L20" s="202">
        <v>22.17</v>
      </c>
      <c r="M20" s="202">
        <v>0</v>
      </c>
      <c r="N20" s="202">
        <v>29.07</v>
      </c>
      <c r="O20" s="202">
        <v>48.82</v>
      </c>
      <c r="P20" s="202">
        <v>66.72</v>
      </c>
      <c r="Q20" s="202">
        <v>2.89</v>
      </c>
      <c r="R20" s="202">
        <v>5.78</v>
      </c>
      <c r="S20" s="202">
        <v>3.85</v>
      </c>
      <c r="T20" s="202">
        <v>0</v>
      </c>
      <c r="U20" s="202">
        <v>276.35000000000002</v>
      </c>
      <c r="V20" s="202">
        <v>2.89</v>
      </c>
      <c r="W20" s="202">
        <v>5.78</v>
      </c>
      <c r="X20" s="202">
        <v>31.81</v>
      </c>
      <c r="Y20" s="202">
        <v>0</v>
      </c>
      <c r="Z20">
        <v>0</v>
      </c>
      <c r="AA20" s="202">
        <v>8.48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34.700000000000003</v>
      </c>
      <c r="AQ20" s="202">
        <v>11.58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39.01</v>
      </c>
      <c r="L21" s="202">
        <v>22.17</v>
      </c>
      <c r="M21" s="202">
        <v>0</v>
      </c>
      <c r="N21" s="202">
        <v>29.07</v>
      </c>
      <c r="O21" s="202">
        <v>48.82</v>
      </c>
      <c r="P21" s="202">
        <v>66.72</v>
      </c>
      <c r="Q21" s="202">
        <v>2.89</v>
      </c>
      <c r="R21" s="202">
        <v>5.78</v>
      </c>
      <c r="S21" s="202">
        <v>3.85</v>
      </c>
      <c r="T21" s="202">
        <v>0</v>
      </c>
      <c r="U21" s="202">
        <v>276.35000000000002</v>
      </c>
      <c r="V21" s="202">
        <v>2.89</v>
      </c>
      <c r="W21" s="202">
        <v>6.75</v>
      </c>
      <c r="X21" s="202">
        <v>36.31</v>
      </c>
      <c r="Y21" s="202">
        <v>0</v>
      </c>
      <c r="Z21">
        <v>0</v>
      </c>
      <c r="AA21" s="202">
        <v>8.48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34.700000000000003</v>
      </c>
      <c r="AQ21" s="202">
        <v>11.58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39.01</v>
      </c>
      <c r="L22" s="202">
        <v>22.17</v>
      </c>
      <c r="M22" s="202">
        <v>0</v>
      </c>
      <c r="N22" s="202">
        <v>29.07</v>
      </c>
      <c r="O22" s="202">
        <v>48.82</v>
      </c>
      <c r="P22" s="202">
        <v>66.72</v>
      </c>
      <c r="Q22" s="202">
        <v>2.89</v>
      </c>
      <c r="R22" s="202">
        <v>5.78</v>
      </c>
      <c r="S22" s="202">
        <v>3.85</v>
      </c>
      <c r="T22" s="202">
        <v>0</v>
      </c>
      <c r="U22" s="202">
        <v>276.35000000000002</v>
      </c>
      <c r="V22" s="202">
        <v>2.89</v>
      </c>
      <c r="W22" s="202">
        <v>6.75</v>
      </c>
      <c r="X22" s="202">
        <v>36.31</v>
      </c>
      <c r="Y22" s="202">
        <v>0</v>
      </c>
      <c r="Z22">
        <v>0</v>
      </c>
      <c r="AA22" s="202">
        <v>8.48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34.700000000000003</v>
      </c>
      <c r="AQ22" s="202">
        <v>11.58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39.01</v>
      </c>
      <c r="L23" s="202">
        <v>22.17</v>
      </c>
      <c r="M23" s="202">
        <v>0</v>
      </c>
      <c r="N23" s="202">
        <v>29.07</v>
      </c>
      <c r="O23" s="202">
        <v>48.82</v>
      </c>
      <c r="P23" s="202">
        <v>66.72</v>
      </c>
      <c r="Q23" s="202">
        <v>2.89</v>
      </c>
      <c r="R23" s="202">
        <v>5.78</v>
      </c>
      <c r="S23" s="202">
        <v>3.85</v>
      </c>
      <c r="T23" s="202">
        <v>0</v>
      </c>
      <c r="U23" s="202">
        <v>276.35000000000002</v>
      </c>
      <c r="V23" s="202">
        <v>5.09</v>
      </c>
      <c r="W23" s="202">
        <v>10.02</v>
      </c>
      <c r="X23" s="202">
        <v>36.31</v>
      </c>
      <c r="Y23" s="202">
        <v>0</v>
      </c>
      <c r="Z23">
        <v>0</v>
      </c>
      <c r="AA23" s="202">
        <v>8.48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34.700000000000003</v>
      </c>
      <c r="AQ23" s="202">
        <v>11.58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39.01</v>
      </c>
      <c r="L24" s="202">
        <v>22.17</v>
      </c>
      <c r="M24" s="202">
        <v>0</v>
      </c>
      <c r="N24" s="202">
        <v>29.07</v>
      </c>
      <c r="O24" s="202">
        <v>48.82</v>
      </c>
      <c r="P24" s="202">
        <v>66.72</v>
      </c>
      <c r="Q24" s="202">
        <v>2.89</v>
      </c>
      <c r="R24" s="202">
        <v>5.78</v>
      </c>
      <c r="S24" s="202">
        <v>3.85</v>
      </c>
      <c r="T24" s="202">
        <v>0</v>
      </c>
      <c r="U24" s="202">
        <v>276.35000000000002</v>
      </c>
      <c r="V24" s="202">
        <v>5.09</v>
      </c>
      <c r="W24" s="202">
        <v>10.84</v>
      </c>
      <c r="X24" s="202">
        <v>36.31</v>
      </c>
      <c r="Y24" s="202">
        <v>0</v>
      </c>
      <c r="Z24">
        <v>0</v>
      </c>
      <c r="AA24" s="202">
        <v>8.48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34.700000000000003</v>
      </c>
      <c r="AQ24" s="202">
        <v>11.58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39.01</v>
      </c>
      <c r="L25" s="202">
        <v>22.17</v>
      </c>
      <c r="M25" s="202">
        <v>0</v>
      </c>
      <c r="N25" s="202">
        <v>29.07</v>
      </c>
      <c r="O25" s="202">
        <v>48.82</v>
      </c>
      <c r="P25" s="202">
        <v>66.72</v>
      </c>
      <c r="Q25" s="202">
        <v>2.89</v>
      </c>
      <c r="R25" s="202">
        <v>5.78</v>
      </c>
      <c r="S25" s="202">
        <v>3.85</v>
      </c>
      <c r="T25" s="202">
        <v>0</v>
      </c>
      <c r="U25" s="202">
        <v>276.35000000000002</v>
      </c>
      <c r="V25" s="202">
        <v>5.09</v>
      </c>
      <c r="W25" s="202">
        <v>10.84</v>
      </c>
      <c r="X25" s="202">
        <v>36.31</v>
      </c>
      <c r="Y25" s="202">
        <v>0</v>
      </c>
      <c r="Z25">
        <v>0</v>
      </c>
      <c r="AA25" s="202">
        <v>8.48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34.700000000000003</v>
      </c>
      <c r="AQ25" s="202">
        <v>11.58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39.01</v>
      </c>
      <c r="L26" s="202">
        <v>22.17</v>
      </c>
      <c r="M26" s="202">
        <v>0</v>
      </c>
      <c r="N26" s="202">
        <v>29.07</v>
      </c>
      <c r="O26" s="202">
        <v>48.82</v>
      </c>
      <c r="P26" s="202">
        <v>66.72</v>
      </c>
      <c r="Q26" s="202">
        <v>2.89</v>
      </c>
      <c r="R26" s="202">
        <v>10.38</v>
      </c>
      <c r="S26" s="202">
        <v>3.85</v>
      </c>
      <c r="T26" s="202">
        <v>0</v>
      </c>
      <c r="U26" s="202">
        <v>276.35000000000002</v>
      </c>
      <c r="V26" s="202">
        <v>5.09</v>
      </c>
      <c r="W26" s="202">
        <v>10.84</v>
      </c>
      <c r="X26" s="202">
        <v>36.31</v>
      </c>
      <c r="Y26" s="202">
        <v>0</v>
      </c>
      <c r="Z26">
        <v>0</v>
      </c>
      <c r="AA26" s="202">
        <v>8.48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34.700000000000003</v>
      </c>
      <c r="AQ26" s="202">
        <v>11.58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49.1</v>
      </c>
      <c r="L27" s="202">
        <v>22.17</v>
      </c>
      <c r="M27" s="202">
        <v>0</v>
      </c>
      <c r="N27" s="202">
        <v>29.07</v>
      </c>
      <c r="O27" s="202">
        <v>48.82</v>
      </c>
      <c r="P27" s="202">
        <v>66.72</v>
      </c>
      <c r="Q27" s="202">
        <v>2.89</v>
      </c>
      <c r="R27" s="202">
        <v>10.38</v>
      </c>
      <c r="S27" s="202">
        <v>3.85</v>
      </c>
      <c r="T27" s="202">
        <v>0</v>
      </c>
      <c r="U27" s="202">
        <v>274.54000000000002</v>
      </c>
      <c r="V27" s="202">
        <v>5.09</v>
      </c>
      <c r="W27" s="202">
        <v>10.84</v>
      </c>
      <c r="X27" s="202">
        <v>36.31</v>
      </c>
      <c r="Y27" s="202">
        <v>0</v>
      </c>
      <c r="Z27">
        <v>0</v>
      </c>
      <c r="AA27" s="202">
        <v>8.15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34.700000000000003</v>
      </c>
      <c r="AQ27" s="202">
        <v>11.58</v>
      </c>
      <c r="AR27" s="202">
        <v>4.54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39.01</v>
      </c>
      <c r="L28" s="202">
        <v>22.17</v>
      </c>
      <c r="M28" s="202">
        <v>0</v>
      </c>
      <c r="N28" s="202">
        <v>29.07</v>
      </c>
      <c r="O28" s="202">
        <v>48.82</v>
      </c>
      <c r="P28" s="202">
        <v>66.72</v>
      </c>
      <c r="Q28" s="202">
        <v>2.89</v>
      </c>
      <c r="R28" s="202">
        <v>5.78</v>
      </c>
      <c r="S28" s="202">
        <v>3.85</v>
      </c>
      <c r="T28" s="202">
        <v>0</v>
      </c>
      <c r="U28" s="202">
        <v>274.54000000000002</v>
      </c>
      <c r="V28" s="202">
        <v>5.09</v>
      </c>
      <c r="W28" s="202">
        <v>10.84</v>
      </c>
      <c r="X28" s="202">
        <v>36.31</v>
      </c>
      <c r="Y28" s="202">
        <v>0</v>
      </c>
      <c r="Z28">
        <v>0</v>
      </c>
      <c r="AA28" s="202">
        <v>8.15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34.700000000000003</v>
      </c>
      <c r="AQ28" s="202">
        <v>11.58</v>
      </c>
      <c r="AR28" s="202">
        <v>10.32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40.04</v>
      </c>
      <c r="L29" s="202">
        <v>22.17</v>
      </c>
      <c r="M29" s="202">
        <v>0</v>
      </c>
      <c r="N29" s="202">
        <v>29.07</v>
      </c>
      <c r="O29" s="202">
        <v>48.82</v>
      </c>
      <c r="P29" s="202">
        <v>66.72</v>
      </c>
      <c r="Q29" s="202">
        <v>2.89</v>
      </c>
      <c r="R29" s="202">
        <v>5.78</v>
      </c>
      <c r="S29" s="202">
        <v>3.85</v>
      </c>
      <c r="T29" s="202">
        <v>0</v>
      </c>
      <c r="U29" s="202">
        <v>274.54000000000002</v>
      </c>
      <c r="V29" s="202">
        <v>5.09</v>
      </c>
      <c r="W29" s="202">
        <v>10.84</v>
      </c>
      <c r="X29" s="202">
        <v>36.31</v>
      </c>
      <c r="Y29" s="202">
        <v>0</v>
      </c>
      <c r="Z29">
        <v>0</v>
      </c>
      <c r="AA29" s="202">
        <v>8.15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34.700000000000003</v>
      </c>
      <c r="AQ29" s="202">
        <v>11.58</v>
      </c>
      <c r="AR29" s="202">
        <v>16.2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39.01</v>
      </c>
      <c r="L30" s="202">
        <v>22.17</v>
      </c>
      <c r="M30" s="202">
        <v>0</v>
      </c>
      <c r="N30" s="202">
        <v>29.07</v>
      </c>
      <c r="O30" s="202">
        <v>48.82</v>
      </c>
      <c r="P30" s="202">
        <v>66.72</v>
      </c>
      <c r="Q30" s="202">
        <v>2.89</v>
      </c>
      <c r="R30" s="202">
        <v>5.78</v>
      </c>
      <c r="S30" s="202">
        <v>3.85</v>
      </c>
      <c r="T30" s="202">
        <v>0</v>
      </c>
      <c r="U30" s="202">
        <v>274.54000000000002</v>
      </c>
      <c r="V30" s="202">
        <v>5.09</v>
      </c>
      <c r="W30" s="202">
        <v>10.84</v>
      </c>
      <c r="X30" s="202">
        <v>36.31</v>
      </c>
      <c r="Y30" s="202">
        <v>0</v>
      </c>
      <c r="Z30">
        <v>0</v>
      </c>
      <c r="AA30" s="202">
        <v>8.15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34.700000000000003</v>
      </c>
      <c r="AQ30" s="202">
        <v>11.58</v>
      </c>
      <c r="AR30" s="202">
        <v>16.2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39.01</v>
      </c>
      <c r="L31" s="202">
        <v>22.17</v>
      </c>
      <c r="M31" s="202">
        <v>0</v>
      </c>
      <c r="N31" s="202">
        <v>29.07</v>
      </c>
      <c r="O31" s="202">
        <v>48.82</v>
      </c>
      <c r="P31" s="202">
        <v>66.72</v>
      </c>
      <c r="Q31" s="202">
        <v>2.89</v>
      </c>
      <c r="R31" s="202">
        <v>5.78</v>
      </c>
      <c r="S31" s="202">
        <v>3.85</v>
      </c>
      <c r="T31" s="202">
        <v>0</v>
      </c>
      <c r="U31" s="202">
        <v>274.54000000000002</v>
      </c>
      <c r="V31" s="202">
        <v>5.09</v>
      </c>
      <c r="W31" s="202">
        <v>10.84</v>
      </c>
      <c r="X31" s="202">
        <v>36.31</v>
      </c>
      <c r="Y31" s="202">
        <v>0</v>
      </c>
      <c r="Z31">
        <v>0</v>
      </c>
      <c r="AA31" s="202">
        <v>8.15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34.700000000000003</v>
      </c>
      <c r="AQ31" s="202">
        <v>11.58</v>
      </c>
      <c r="AR31" s="202">
        <v>16.2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38.479999999999997</v>
      </c>
      <c r="L32" s="202">
        <v>22.17</v>
      </c>
      <c r="M32" s="202">
        <v>0</v>
      </c>
      <c r="N32" s="202">
        <v>29.07</v>
      </c>
      <c r="O32" s="202">
        <v>48.82</v>
      </c>
      <c r="P32" s="202">
        <v>66.72</v>
      </c>
      <c r="Q32" s="202">
        <v>2.89</v>
      </c>
      <c r="R32" s="202">
        <v>10.38</v>
      </c>
      <c r="S32" s="202">
        <v>3.85</v>
      </c>
      <c r="T32" s="202">
        <v>0</v>
      </c>
      <c r="U32" s="202">
        <v>274.54000000000002</v>
      </c>
      <c r="V32" s="202">
        <v>5.09</v>
      </c>
      <c r="W32" s="202">
        <v>10.84</v>
      </c>
      <c r="X32" s="202">
        <v>36.31</v>
      </c>
      <c r="Y32" s="202">
        <v>0</v>
      </c>
      <c r="Z32">
        <v>0</v>
      </c>
      <c r="AA32" s="202">
        <v>8.15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34.700000000000003</v>
      </c>
      <c r="AQ32" s="202">
        <v>11.58</v>
      </c>
      <c r="AR32" s="202">
        <v>20.2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39.01</v>
      </c>
      <c r="L33" s="202">
        <v>22.17</v>
      </c>
      <c r="M33" s="202">
        <v>0</v>
      </c>
      <c r="N33" s="202">
        <v>29.07</v>
      </c>
      <c r="O33" s="202">
        <v>48.82</v>
      </c>
      <c r="P33" s="202">
        <v>66.72</v>
      </c>
      <c r="Q33" s="202">
        <v>2.89</v>
      </c>
      <c r="R33" s="202">
        <v>10.38</v>
      </c>
      <c r="S33" s="202">
        <v>3.85</v>
      </c>
      <c r="T33" s="202">
        <v>0</v>
      </c>
      <c r="U33" s="202">
        <v>274.54000000000002</v>
      </c>
      <c r="V33" s="202">
        <v>5.09</v>
      </c>
      <c r="W33" s="202">
        <v>10.84</v>
      </c>
      <c r="X33" s="202">
        <v>36.31</v>
      </c>
      <c r="Y33" s="202">
        <v>0</v>
      </c>
      <c r="Z33">
        <v>0</v>
      </c>
      <c r="AA33" s="202">
        <v>8.15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34.700000000000003</v>
      </c>
      <c r="AQ33" s="202">
        <v>11.58</v>
      </c>
      <c r="AR33" s="202">
        <v>20.2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39.020000000000003</v>
      </c>
      <c r="L34" s="202">
        <v>22.17</v>
      </c>
      <c r="M34" s="202">
        <v>0</v>
      </c>
      <c r="N34" s="202">
        <v>29.07</v>
      </c>
      <c r="O34" s="202">
        <v>48.82</v>
      </c>
      <c r="P34" s="202">
        <v>66.72</v>
      </c>
      <c r="Q34" s="202">
        <v>2.89</v>
      </c>
      <c r="R34" s="202">
        <v>5.78</v>
      </c>
      <c r="S34" s="202">
        <v>3.85</v>
      </c>
      <c r="T34" s="202">
        <v>0</v>
      </c>
      <c r="U34" s="202">
        <v>274.54000000000002</v>
      </c>
      <c r="V34" s="202">
        <v>5.09</v>
      </c>
      <c r="W34" s="202">
        <v>10.84</v>
      </c>
      <c r="X34" s="202">
        <v>36.31</v>
      </c>
      <c r="Y34" s="202">
        <v>0</v>
      </c>
      <c r="Z34">
        <v>0</v>
      </c>
      <c r="AA34" s="202">
        <v>8.15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34.700000000000003</v>
      </c>
      <c r="AQ34" s="202">
        <v>11.58</v>
      </c>
      <c r="AR34" s="202">
        <v>20.2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39.020000000000003</v>
      </c>
      <c r="L35" s="202">
        <v>22.17</v>
      </c>
      <c r="M35" s="202">
        <v>0</v>
      </c>
      <c r="N35" s="202">
        <v>29.07</v>
      </c>
      <c r="O35" s="202">
        <v>48.82</v>
      </c>
      <c r="P35" s="202">
        <v>66.72</v>
      </c>
      <c r="Q35" s="202">
        <v>2.89</v>
      </c>
      <c r="R35" s="202">
        <v>5.78</v>
      </c>
      <c r="S35" s="202">
        <v>3.85</v>
      </c>
      <c r="T35" s="202">
        <v>0</v>
      </c>
      <c r="U35" s="202">
        <v>274.54000000000002</v>
      </c>
      <c r="V35" s="202">
        <v>5.09</v>
      </c>
      <c r="W35" s="202">
        <v>10.84</v>
      </c>
      <c r="X35" s="202">
        <v>36.31</v>
      </c>
      <c r="Y35" s="202">
        <v>0</v>
      </c>
      <c r="Z35">
        <v>0</v>
      </c>
      <c r="AA35" s="202">
        <v>8.48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34.700000000000003</v>
      </c>
      <c r="AQ35" s="202">
        <v>11.58</v>
      </c>
      <c r="AR35" s="202">
        <v>20.2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39.01</v>
      </c>
      <c r="L36" s="202">
        <v>22.17</v>
      </c>
      <c r="M36" s="202">
        <v>0</v>
      </c>
      <c r="N36" s="202">
        <v>29.07</v>
      </c>
      <c r="O36" s="202">
        <v>48.82</v>
      </c>
      <c r="P36" s="202">
        <v>66.72</v>
      </c>
      <c r="Q36" s="202">
        <v>2.89</v>
      </c>
      <c r="R36" s="202">
        <v>5.78</v>
      </c>
      <c r="S36" s="202">
        <v>3.85</v>
      </c>
      <c r="T36" s="202">
        <v>0</v>
      </c>
      <c r="U36" s="202">
        <v>274.54000000000002</v>
      </c>
      <c r="V36" s="202">
        <v>5.09</v>
      </c>
      <c r="W36" s="202">
        <v>10.84</v>
      </c>
      <c r="X36" s="202">
        <v>36.31</v>
      </c>
      <c r="Y36" s="202">
        <v>0</v>
      </c>
      <c r="Z36">
        <v>0</v>
      </c>
      <c r="AA36" s="202">
        <v>8.48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34.700000000000003</v>
      </c>
      <c r="AQ36" s="202">
        <v>11.58</v>
      </c>
      <c r="AR36" s="202">
        <v>20.7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39.01</v>
      </c>
      <c r="L37" s="202">
        <v>22.17</v>
      </c>
      <c r="M37" s="202">
        <v>0</v>
      </c>
      <c r="N37" s="202">
        <v>29.07</v>
      </c>
      <c r="O37" s="202">
        <v>48.82</v>
      </c>
      <c r="P37" s="202">
        <v>66.72</v>
      </c>
      <c r="Q37" s="202">
        <v>2.89</v>
      </c>
      <c r="R37" s="202">
        <v>5.78</v>
      </c>
      <c r="S37" s="202">
        <v>3.85</v>
      </c>
      <c r="T37" s="202">
        <v>0</v>
      </c>
      <c r="U37" s="202">
        <v>274.54000000000002</v>
      </c>
      <c r="V37" s="202">
        <v>5.09</v>
      </c>
      <c r="W37" s="202">
        <v>10.84</v>
      </c>
      <c r="X37" s="202">
        <v>36.31</v>
      </c>
      <c r="Y37" s="202">
        <v>0</v>
      </c>
      <c r="Z37">
        <v>0</v>
      </c>
      <c r="AA37" s="202">
        <v>8.15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34.700000000000003</v>
      </c>
      <c r="AQ37" s="202">
        <v>11.58</v>
      </c>
      <c r="AR37" s="202">
        <v>22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39.01</v>
      </c>
      <c r="L38" s="202">
        <v>22.17</v>
      </c>
      <c r="M38" s="202">
        <v>0</v>
      </c>
      <c r="N38" s="202">
        <v>29.07</v>
      </c>
      <c r="O38" s="202">
        <v>48.82</v>
      </c>
      <c r="P38" s="202">
        <v>66.72</v>
      </c>
      <c r="Q38" s="202">
        <v>2.89</v>
      </c>
      <c r="R38" s="202">
        <v>5.78</v>
      </c>
      <c r="S38" s="202">
        <v>3.85</v>
      </c>
      <c r="T38" s="202">
        <v>0</v>
      </c>
      <c r="U38" s="202">
        <v>274.54000000000002</v>
      </c>
      <c r="V38" s="202">
        <v>5.09</v>
      </c>
      <c r="W38" s="202">
        <v>10.84</v>
      </c>
      <c r="X38" s="202">
        <v>36.31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34.700000000000003</v>
      </c>
      <c r="AQ38" s="202">
        <v>11.58</v>
      </c>
      <c r="AR38" s="202">
        <v>22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39.020000000000003</v>
      </c>
      <c r="L39" s="202">
        <v>22.17</v>
      </c>
      <c r="M39" s="202">
        <v>0</v>
      </c>
      <c r="N39" s="202">
        <v>29.07</v>
      </c>
      <c r="O39" s="202">
        <v>48.82</v>
      </c>
      <c r="P39" s="202">
        <v>66.72</v>
      </c>
      <c r="Q39" s="202">
        <v>2.89</v>
      </c>
      <c r="R39" s="202">
        <v>5.78</v>
      </c>
      <c r="S39" s="202">
        <v>3.85</v>
      </c>
      <c r="T39" s="202">
        <v>0</v>
      </c>
      <c r="U39" s="202">
        <v>274.54000000000002</v>
      </c>
      <c r="V39" s="202">
        <v>5.09</v>
      </c>
      <c r="W39" s="202">
        <v>10.84</v>
      </c>
      <c r="X39" s="202">
        <v>36.31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34.700000000000003</v>
      </c>
      <c r="AQ39" s="202">
        <v>11.58</v>
      </c>
      <c r="AR39" s="202">
        <v>23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39.01</v>
      </c>
      <c r="L40" s="202">
        <v>22.17</v>
      </c>
      <c r="M40" s="202">
        <v>0</v>
      </c>
      <c r="N40" s="202">
        <v>13.49</v>
      </c>
      <c r="O40" s="202">
        <v>48.82</v>
      </c>
      <c r="P40" s="202">
        <v>66.72</v>
      </c>
      <c r="Q40" s="202">
        <v>2.89</v>
      </c>
      <c r="R40" s="202">
        <v>5.78</v>
      </c>
      <c r="S40" s="202">
        <v>3.85</v>
      </c>
      <c r="T40" s="202">
        <v>0</v>
      </c>
      <c r="U40" s="202">
        <v>274.54000000000002</v>
      </c>
      <c r="V40" s="202">
        <v>5.09</v>
      </c>
      <c r="W40" s="202">
        <v>10.84</v>
      </c>
      <c r="X40" s="202">
        <v>36.31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34.700000000000003</v>
      </c>
      <c r="AQ40" s="202">
        <v>11.58</v>
      </c>
      <c r="AR40" s="202">
        <v>25.5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40.04</v>
      </c>
      <c r="L41" s="202">
        <v>22.17</v>
      </c>
      <c r="M41" s="202">
        <v>0</v>
      </c>
      <c r="N41" s="202">
        <v>13.49</v>
      </c>
      <c r="O41" s="202">
        <v>24.1</v>
      </c>
      <c r="P41" s="202">
        <v>48.19</v>
      </c>
      <c r="Q41" s="202">
        <v>2.89</v>
      </c>
      <c r="R41" s="202">
        <v>5.78</v>
      </c>
      <c r="S41" s="202">
        <v>3.85</v>
      </c>
      <c r="T41" s="202">
        <v>0</v>
      </c>
      <c r="U41" s="202">
        <v>274.54000000000002</v>
      </c>
      <c r="V41" s="202">
        <v>2.79</v>
      </c>
      <c r="W41" s="202">
        <v>5.78</v>
      </c>
      <c r="X41" s="202">
        <v>25.06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34.700000000000003</v>
      </c>
      <c r="AQ41" s="202">
        <v>11.58</v>
      </c>
      <c r="AR41" s="202">
        <v>25.5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40.04</v>
      </c>
      <c r="L42" s="202">
        <v>22.17</v>
      </c>
      <c r="M42" s="202">
        <v>0</v>
      </c>
      <c r="N42" s="202">
        <v>13.49</v>
      </c>
      <c r="O42" s="202">
        <v>24.1</v>
      </c>
      <c r="P42" s="202">
        <v>34.700000000000003</v>
      </c>
      <c r="Q42" s="202">
        <v>2.89</v>
      </c>
      <c r="R42" s="202">
        <v>5.78</v>
      </c>
      <c r="S42" s="202">
        <v>3.85</v>
      </c>
      <c r="T42" s="202">
        <v>0</v>
      </c>
      <c r="U42" s="202">
        <v>274.54000000000002</v>
      </c>
      <c r="V42" s="202">
        <v>2.79</v>
      </c>
      <c r="W42" s="202">
        <v>5.78</v>
      </c>
      <c r="X42" s="202">
        <v>18.309999999999999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34.700000000000003</v>
      </c>
      <c r="AQ42" s="202">
        <v>11.58</v>
      </c>
      <c r="AR42" s="202">
        <v>25.5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40.04</v>
      </c>
      <c r="L43" s="202">
        <v>22.17</v>
      </c>
      <c r="M43" s="202">
        <v>0</v>
      </c>
      <c r="N43" s="202">
        <v>13.49</v>
      </c>
      <c r="O43" s="202">
        <v>24.1</v>
      </c>
      <c r="P43" s="202">
        <v>34.700000000000003</v>
      </c>
      <c r="Q43" s="202">
        <v>2.89</v>
      </c>
      <c r="R43" s="202">
        <v>5.78</v>
      </c>
      <c r="S43" s="202">
        <v>3.85</v>
      </c>
      <c r="T43" s="202">
        <v>0</v>
      </c>
      <c r="U43" s="202">
        <v>280.98</v>
      </c>
      <c r="V43" s="202">
        <v>2.79</v>
      </c>
      <c r="W43" s="202">
        <v>5.78</v>
      </c>
      <c r="X43" s="202">
        <v>18.309999999999999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34.700000000000003</v>
      </c>
      <c r="AQ43" s="202">
        <v>11.58</v>
      </c>
      <c r="AR43" s="202">
        <v>25.5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40.04</v>
      </c>
      <c r="L44" s="202">
        <v>22.17</v>
      </c>
      <c r="M44" s="202">
        <v>0</v>
      </c>
      <c r="N44" s="202">
        <v>13.49</v>
      </c>
      <c r="O44" s="202">
        <v>24.1</v>
      </c>
      <c r="P44" s="202">
        <v>34.700000000000003</v>
      </c>
      <c r="Q44" s="202">
        <v>2.89</v>
      </c>
      <c r="R44" s="202">
        <v>5.78</v>
      </c>
      <c r="S44" s="202">
        <v>3.85</v>
      </c>
      <c r="T44" s="202">
        <v>0</v>
      </c>
      <c r="U44" s="202">
        <v>280.98</v>
      </c>
      <c r="V44" s="202">
        <v>2.79</v>
      </c>
      <c r="W44" s="202">
        <v>5.78</v>
      </c>
      <c r="X44" s="202">
        <v>18.309999999999999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34.700000000000003</v>
      </c>
      <c r="AQ44" s="202">
        <v>11.58</v>
      </c>
      <c r="AR44" s="202">
        <v>25.5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40.04</v>
      </c>
      <c r="L45" s="202">
        <v>24.46</v>
      </c>
      <c r="M45" s="202">
        <v>0</v>
      </c>
      <c r="N45" s="202">
        <v>13.49</v>
      </c>
      <c r="O45" s="202">
        <v>24.1</v>
      </c>
      <c r="P45" s="202">
        <v>34.700000000000003</v>
      </c>
      <c r="Q45" s="202">
        <v>2.89</v>
      </c>
      <c r="R45" s="202">
        <v>5.78</v>
      </c>
      <c r="S45" s="202">
        <v>3.85</v>
      </c>
      <c r="T45" s="202">
        <v>0</v>
      </c>
      <c r="U45" s="202">
        <v>280.98</v>
      </c>
      <c r="V45" s="202">
        <v>2.79</v>
      </c>
      <c r="W45" s="202">
        <v>5.78</v>
      </c>
      <c r="X45" s="202">
        <v>18.309999999999999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34.700000000000003</v>
      </c>
      <c r="AQ45" s="202">
        <v>11.58</v>
      </c>
      <c r="AR45" s="202">
        <v>25.5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40.04</v>
      </c>
      <c r="L46" s="202">
        <v>24.46</v>
      </c>
      <c r="M46" s="202">
        <v>0</v>
      </c>
      <c r="N46" s="202">
        <v>13.49</v>
      </c>
      <c r="O46" s="202">
        <v>24.1</v>
      </c>
      <c r="P46" s="202">
        <v>34.700000000000003</v>
      </c>
      <c r="Q46" s="202">
        <v>2.89</v>
      </c>
      <c r="R46" s="202">
        <v>5.78</v>
      </c>
      <c r="S46" s="202">
        <v>3.85</v>
      </c>
      <c r="T46" s="202">
        <v>0</v>
      </c>
      <c r="U46" s="202">
        <v>280.98</v>
      </c>
      <c r="V46" s="202">
        <v>2.79</v>
      </c>
      <c r="W46" s="202">
        <v>5.78</v>
      </c>
      <c r="X46" s="202">
        <v>18.309999999999999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34.700000000000003</v>
      </c>
      <c r="AQ46" s="202">
        <v>11.58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40.04</v>
      </c>
      <c r="L47" s="202">
        <v>24.46</v>
      </c>
      <c r="M47" s="202">
        <v>0</v>
      </c>
      <c r="N47" s="202">
        <v>13.49</v>
      </c>
      <c r="O47" s="202">
        <v>24.1</v>
      </c>
      <c r="P47" s="202">
        <v>34.700000000000003</v>
      </c>
      <c r="Q47" s="202">
        <v>2.89</v>
      </c>
      <c r="R47" s="202">
        <v>5.78</v>
      </c>
      <c r="S47" s="202">
        <v>3.85</v>
      </c>
      <c r="T47" s="202">
        <v>0</v>
      </c>
      <c r="U47" s="202">
        <v>280.98</v>
      </c>
      <c r="V47" s="202">
        <v>2.79</v>
      </c>
      <c r="W47" s="202">
        <v>5.78</v>
      </c>
      <c r="X47" s="202">
        <v>18.309999999999999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34.700000000000003</v>
      </c>
      <c r="AQ47" s="202">
        <v>11.58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40.04</v>
      </c>
      <c r="L48" s="202">
        <v>24.46</v>
      </c>
      <c r="M48" s="202">
        <v>0</v>
      </c>
      <c r="N48" s="202">
        <v>13.49</v>
      </c>
      <c r="O48" s="202">
        <v>24.1</v>
      </c>
      <c r="P48" s="202">
        <v>34.700000000000003</v>
      </c>
      <c r="Q48" s="202">
        <v>2.89</v>
      </c>
      <c r="R48" s="202">
        <v>5.78</v>
      </c>
      <c r="S48" s="202">
        <v>3.85</v>
      </c>
      <c r="T48" s="202">
        <v>0</v>
      </c>
      <c r="U48" s="202">
        <v>280.98</v>
      </c>
      <c r="V48" s="202">
        <v>2.79</v>
      </c>
      <c r="W48" s="202">
        <v>5.78</v>
      </c>
      <c r="X48" s="202">
        <v>18.309999999999999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34.700000000000003</v>
      </c>
      <c r="AQ48" s="202">
        <v>11.58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39.020000000000003</v>
      </c>
      <c r="L49" s="202">
        <v>24.46</v>
      </c>
      <c r="M49" s="202">
        <v>0</v>
      </c>
      <c r="N49" s="202">
        <v>13.49</v>
      </c>
      <c r="O49" s="202">
        <v>24.1</v>
      </c>
      <c r="P49" s="202">
        <v>46.26</v>
      </c>
      <c r="Q49" s="202">
        <v>2.89</v>
      </c>
      <c r="R49" s="202">
        <v>5.78</v>
      </c>
      <c r="S49" s="202">
        <v>3.85</v>
      </c>
      <c r="T49" s="202">
        <v>0</v>
      </c>
      <c r="U49" s="202">
        <v>280.98</v>
      </c>
      <c r="V49" s="202">
        <v>2.79</v>
      </c>
      <c r="W49" s="202">
        <v>5.78</v>
      </c>
      <c r="X49" s="202">
        <v>18.309999999999999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34.700000000000003</v>
      </c>
      <c r="AQ49" s="202">
        <v>11.58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39.01</v>
      </c>
      <c r="L50" s="202">
        <v>24.46</v>
      </c>
      <c r="M50" s="202">
        <v>0</v>
      </c>
      <c r="N50" s="202">
        <v>13.49</v>
      </c>
      <c r="O50" s="202">
        <v>24.1</v>
      </c>
      <c r="P50" s="202">
        <v>46.26</v>
      </c>
      <c r="Q50" s="202">
        <v>2.89</v>
      </c>
      <c r="R50" s="202">
        <v>5.78</v>
      </c>
      <c r="S50" s="202">
        <v>3.85</v>
      </c>
      <c r="T50" s="202">
        <v>0</v>
      </c>
      <c r="U50" s="202">
        <v>280.98</v>
      </c>
      <c r="V50" s="202">
        <v>2.79</v>
      </c>
      <c r="W50" s="202">
        <v>5.78</v>
      </c>
      <c r="X50" s="202">
        <v>18.309999999999999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34.700000000000003</v>
      </c>
      <c r="AQ50" s="202">
        <v>11.58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39.020000000000003</v>
      </c>
      <c r="L51" s="202">
        <v>24.46</v>
      </c>
      <c r="M51" s="202">
        <v>0</v>
      </c>
      <c r="N51" s="202">
        <v>13.49</v>
      </c>
      <c r="O51" s="202">
        <v>24.1</v>
      </c>
      <c r="P51" s="202">
        <v>51.08</v>
      </c>
      <c r="Q51" s="202">
        <v>2.89</v>
      </c>
      <c r="R51" s="202">
        <v>5.78</v>
      </c>
      <c r="S51" s="202">
        <v>3.85</v>
      </c>
      <c r="T51" s="202">
        <v>0</v>
      </c>
      <c r="U51" s="202">
        <v>280.98</v>
      </c>
      <c r="V51" s="202">
        <v>2.79</v>
      </c>
      <c r="W51" s="202">
        <v>5.78</v>
      </c>
      <c r="X51" s="202">
        <v>18.309999999999999</v>
      </c>
      <c r="Y51" s="202">
        <v>0</v>
      </c>
      <c r="Z51">
        <v>0</v>
      </c>
      <c r="AA51" s="202">
        <v>7.78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34.700000000000003</v>
      </c>
      <c r="AQ51" s="202">
        <v>11.58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39.01</v>
      </c>
      <c r="L52" s="202">
        <v>24.46</v>
      </c>
      <c r="M52" s="202">
        <v>0</v>
      </c>
      <c r="N52" s="202">
        <v>13.49</v>
      </c>
      <c r="O52" s="202">
        <v>24.1</v>
      </c>
      <c r="P52" s="202">
        <v>55.9</v>
      </c>
      <c r="Q52" s="202">
        <v>2.89</v>
      </c>
      <c r="R52" s="202">
        <v>5.78</v>
      </c>
      <c r="S52" s="202">
        <v>3.85</v>
      </c>
      <c r="T52" s="202">
        <v>0</v>
      </c>
      <c r="U52" s="202">
        <v>280.98</v>
      </c>
      <c r="V52" s="202">
        <v>2.79</v>
      </c>
      <c r="W52" s="202">
        <v>5.78</v>
      </c>
      <c r="X52" s="202">
        <v>18.309999999999999</v>
      </c>
      <c r="Y52" s="202">
        <v>0</v>
      </c>
      <c r="Z52">
        <v>0</v>
      </c>
      <c r="AA52" s="202">
        <v>7.78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34.700000000000003</v>
      </c>
      <c r="AQ52" s="202">
        <v>11.58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39.01</v>
      </c>
      <c r="L53" s="202">
        <v>24.46</v>
      </c>
      <c r="M53" s="202">
        <v>0</v>
      </c>
      <c r="N53" s="202">
        <v>13.49</v>
      </c>
      <c r="O53" s="202">
        <v>24.1</v>
      </c>
      <c r="P53" s="202">
        <v>55.9</v>
      </c>
      <c r="Q53" s="202">
        <v>2.89</v>
      </c>
      <c r="R53" s="202">
        <v>5.78</v>
      </c>
      <c r="S53" s="202">
        <v>3.85</v>
      </c>
      <c r="T53" s="202">
        <v>0</v>
      </c>
      <c r="U53" s="202">
        <v>280.98</v>
      </c>
      <c r="V53" s="202">
        <v>2.79</v>
      </c>
      <c r="W53" s="202">
        <v>5.78</v>
      </c>
      <c r="X53" s="202">
        <v>18.309999999999999</v>
      </c>
      <c r="Y53" s="202">
        <v>0</v>
      </c>
      <c r="Z53">
        <v>0</v>
      </c>
      <c r="AA53" s="202">
        <v>7.78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34.700000000000003</v>
      </c>
      <c r="AQ53" s="202">
        <v>11.58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39.01</v>
      </c>
      <c r="L54" s="202">
        <v>24.46</v>
      </c>
      <c r="M54" s="202">
        <v>0</v>
      </c>
      <c r="N54" s="202">
        <v>13.49</v>
      </c>
      <c r="O54" s="202">
        <v>24.1</v>
      </c>
      <c r="P54" s="202">
        <v>35.659999999999997</v>
      </c>
      <c r="Q54" s="202">
        <v>2.89</v>
      </c>
      <c r="R54" s="202">
        <v>5.78</v>
      </c>
      <c r="S54" s="202">
        <v>3.85</v>
      </c>
      <c r="T54" s="202">
        <v>0</v>
      </c>
      <c r="U54" s="202">
        <v>280.98</v>
      </c>
      <c r="V54" s="202">
        <v>2.79</v>
      </c>
      <c r="W54" s="202">
        <v>5.78</v>
      </c>
      <c r="X54" s="202">
        <v>18.309999999999999</v>
      </c>
      <c r="Y54" s="202">
        <v>0</v>
      </c>
      <c r="Z54">
        <v>0</v>
      </c>
      <c r="AA54" s="202">
        <v>7.78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34.700000000000003</v>
      </c>
      <c r="AQ54" s="202">
        <v>11.58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39.01</v>
      </c>
      <c r="L55" s="202">
        <v>23.59</v>
      </c>
      <c r="M55" s="202">
        <v>0</v>
      </c>
      <c r="N55" s="202">
        <v>13.49</v>
      </c>
      <c r="O55" s="202">
        <v>24.1</v>
      </c>
      <c r="P55" s="202">
        <v>35.659999999999997</v>
      </c>
      <c r="Q55" s="202">
        <v>2.89</v>
      </c>
      <c r="R55" s="202">
        <v>5.78</v>
      </c>
      <c r="S55" s="202">
        <v>3.85</v>
      </c>
      <c r="T55" s="202">
        <v>0</v>
      </c>
      <c r="U55" s="202">
        <v>280.98</v>
      </c>
      <c r="V55" s="202">
        <v>2.79</v>
      </c>
      <c r="W55" s="202">
        <v>5.78</v>
      </c>
      <c r="X55" s="202">
        <v>18.309999999999999</v>
      </c>
      <c r="Y55" s="202">
        <v>0</v>
      </c>
      <c r="Z55">
        <v>0</v>
      </c>
      <c r="AA55" s="202">
        <v>7.78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34.700000000000003</v>
      </c>
      <c r="AQ55" s="202">
        <v>11.58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39.020000000000003</v>
      </c>
      <c r="L56" s="202">
        <v>23.59</v>
      </c>
      <c r="M56" s="202">
        <v>0</v>
      </c>
      <c r="N56" s="202">
        <v>13.49</v>
      </c>
      <c r="O56" s="202">
        <v>24.1</v>
      </c>
      <c r="P56" s="202">
        <v>35.659999999999997</v>
      </c>
      <c r="Q56" s="202">
        <v>2.89</v>
      </c>
      <c r="R56" s="202">
        <v>5.78</v>
      </c>
      <c r="S56" s="202">
        <v>3.85</v>
      </c>
      <c r="T56" s="202">
        <v>0</v>
      </c>
      <c r="U56" s="202">
        <v>280.98</v>
      </c>
      <c r="V56" s="202">
        <v>2.79</v>
      </c>
      <c r="W56" s="202">
        <v>5.78</v>
      </c>
      <c r="X56" s="202">
        <v>18.309999999999999</v>
      </c>
      <c r="Y56" s="202">
        <v>0</v>
      </c>
      <c r="Z56">
        <v>0</v>
      </c>
      <c r="AA56" s="202">
        <v>7.78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34.700000000000003</v>
      </c>
      <c r="AQ56" s="202">
        <v>11.58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39.01</v>
      </c>
      <c r="L57" s="202">
        <v>23.59</v>
      </c>
      <c r="M57" s="202">
        <v>0</v>
      </c>
      <c r="N57" s="202">
        <v>13.49</v>
      </c>
      <c r="O57" s="202">
        <v>24.1</v>
      </c>
      <c r="P57" s="202">
        <v>66.72</v>
      </c>
      <c r="Q57" s="202">
        <v>2.89</v>
      </c>
      <c r="R57" s="202">
        <v>5.78</v>
      </c>
      <c r="S57" s="202">
        <v>3.85</v>
      </c>
      <c r="T57" s="202">
        <v>0</v>
      </c>
      <c r="U57" s="202">
        <v>280.98</v>
      </c>
      <c r="V57" s="202">
        <v>2.79</v>
      </c>
      <c r="W57" s="202">
        <v>5.78</v>
      </c>
      <c r="X57" s="202">
        <v>18.309999999999999</v>
      </c>
      <c r="Y57" s="202">
        <v>0</v>
      </c>
      <c r="Z57">
        <v>0</v>
      </c>
      <c r="AA57" s="202">
        <v>7.78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34.700000000000003</v>
      </c>
      <c r="AQ57" s="202">
        <v>11.58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39.01</v>
      </c>
      <c r="L58" s="202">
        <v>23.59</v>
      </c>
      <c r="M58" s="202">
        <v>0</v>
      </c>
      <c r="N58" s="202">
        <v>13.49</v>
      </c>
      <c r="O58" s="202">
        <v>24.1</v>
      </c>
      <c r="P58" s="202">
        <v>66.72</v>
      </c>
      <c r="Q58" s="202">
        <v>2.89</v>
      </c>
      <c r="R58" s="202">
        <v>5.78</v>
      </c>
      <c r="S58" s="202">
        <v>3.85</v>
      </c>
      <c r="T58" s="202">
        <v>0</v>
      </c>
      <c r="U58" s="202">
        <v>280.98</v>
      </c>
      <c r="V58" s="202">
        <v>2.78</v>
      </c>
      <c r="W58" s="202">
        <v>5.78</v>
      </c>
      <c r="X58" s="202">
        <v>18.309999999999999</v>
      </c>
      <c r="Y58" s="202">
        <v>0</v>
      </c>
      <c r="Z58">
        <v>0</v>
      </c>
      <c r="AA58" s="202">
        <v>7.78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34.700000000000003</v>
      </c>
      <c r="AQ58" s="202">
        <v>11.57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39.01</v>
      </c>
      <c r="L59" s="202">
        <v>23.59</v>
      </c>
      <c r="M59" s="202">
        <v>0</v>
      </c>
      <c r="N59" s="202">
        <v>13.49</v>
      </c>
      <c r="O59" s="202">
        <v>24.1</v>
      </c>
      <c r="P59" s="202">
        <v>66.72</v>
      </c>
      <c r="Q59" s="202">
        <v>2.89</v>
      </c>
      <c r="R59" s="202">
        <v>5.78</v>
      </c>
      <c r="S59" s="202">
        <v>3.85</v>
      </c>
      <c r="T59" s="202">
        <v>0</v>
      </c>
      <c r="U59" s="202">
        <v>280.98</v>
      </c>
      <c r="V59" s="202">
        <v>2.78</v>
      </c>
      <c r="W59" s="202">
        <v>5.78</v>
      </c>
      <c r="X59" s="202">
        <v>18.309999999999999</v>
      </c>
      <c r="Y59" s="202">
        <v>0</v>
      </c>
      <c r="Z59">
        <v>0</v>
      </c>
      <c r="AA59" s="202">
        <v>7.78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34.700000000000003</v>
      </c>
      <c r="AQ59" s="202">
        <v>11.57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39.020000000000003</v>
      </c>
      <c r="L60" s="202">
        <v>23.59</v>
      </c>
      <c r="M60" s="202">
        <v>0</v>
      </c>
      <c r="N60" s="202">
        <v>13.49</v>
      </c>
      <c r="O60" s="202">
        <v>24.1</v>
      </c>
      <c r="P60" s="202">
        <v>66.72</v>
      </c>
      <c r="Q60" s="202">
        <v>2.89</v>
      </c>
      <c r="R60" s="202">
        <v>5.78</v>
      </c>
      <c r="S60" s="202">
        <v>3.85</v>
      </c>
      <c r="T60" s="202">
        <v>0</v>
      </c>
      <c r="U60" s="202">
        <v>280.98</v>
      </c>
      <c r="V60" s="202">
        <v>2.78</v>
      </c>
      <c r="W60" s="202">
        <v>5.78</v>
      </c>
      <c r="X60" s="202">
        <v>18.309999999999999</v>
      </c>
      <c r="Y60" s="202">
        <v>0</v>
      </c>
      <c r="Z60">
        <v>0</v>
      </c>
      <c r="AA60" s="202">
        <v>7.78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34.700000000000003</v>
      </c>
      <c r="AQ60" s="202">
        <v>11.57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39.01</v>
      </c>
      <c r="L61" s="202">
        <v>22.17</v>
      </c>
      <c r="M61" s="202">
        <v>0</v>
      </c>
      <c r="N61" s="202">
        <v>25.46</v>
      </c>
      <c r="O61" s="202">
        <v>48.82</v>
      </c>
      <c r="P61" s="202">
        <v>66.72</v>
      </c>
      <c r="Q61" s="202">
        <v>2.89</v>
      </c>
      <c r="R61" s="202">
        <v>5.78</v>
      </c>
      <c r="S61" s="202">
        <v>3.85</v>
      </c>
      <c r="T61" s="202">
        <v>0</v>
      </c>
      <c r="U61" s="202">
        <v>280.98</v>
      </c>
      <c r="V61" s="202">
        <v>2.78</v>
      </c>
      <c r="W61" s="202">
        <v>5.78</v>
      </c>
      <c r="X61" s="202">
        <v>18.309999999999999</v>
      </c>
      <c r="Y61" s="202">
        <v>0</v>
      </c>
      <c r="Z61">
        <v>0</v>
      </c>
      <c r="AA61" s="202">
        <v>7.55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35.11</v>
      </c>
      <c r="AQ61" s="202">
        <v>11.57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39.01</v>
      </c>
      <c r="L62" s="202">
        <v>22.17</v>
      </c>
      <c r="M62" s="202">
        <v>0</v>
      </c>
      <c r="N62" s="202">
        <v>28.34</v>
      </c>
      <c r="O62" s="202">
        <v>48.82</v>
      </c>
      <c r="P62" s="202">
        <v>66.72</v>
      </c>
      <c r="Q62" s="202">
        <v>2.89</v>
      </c>
      <c r="R62" s="202">
        <v>5.78</v>
      </c>
      <c r="S62" s="202">
        <v>3.85</v>
      </c>
      <c r="T62" s="202">
        <v>0</v>
      </c>
      <c r="U62" s="202">
        <v>280.98</v>
      </c>
      <c r="V62" s="202">
        <v>2.78</v>
      </c>
      <c r="W62" s="202">
        <v>5.78</v>
      </c>
      <c r="X62" s="202">
        <v>18.309999999999999</v>
      </c>
      <c r="Y62" s="202">
        <v>0</v>
      </c>
      <c r="Z62">
        <v>0</v>
      </c>
      <c r="AA62" s="202">
        <v>7.55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35.11</v>
      </c>
      <c r="AQ62" s="202">
        <v>11.57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39.020000000000003</v>
      </c>
      <c r="L63" s="202">
        <v>22.17</v>
      </c>
      <c r="M63" s="202">
        <v>0</v>
      </c>
      <c r="N63" s="202">
        <v>29.07</v>
      </c>
      <c r="O63" s="202">
        <v>48.82</v>
      </c>
      <c r="P63" s="202">
        <v>66.72</v>
      </c>
      <c r="Q63" s="202">
        <v>2.89</v>
      </c>
      <c r="R63" s="202">
        <v>5.78</v>
      </c>
      <c r="S63" s="202">
        <v>3.85</v>
      </c>
      <c r="T63" s="202">
        <v>0</v>
      </c>
      <c r="U63" s="202">
        <v>280.98</v>
      </c>
      <c r="V63" s="202">
        <v>2.78</v>
      </c>
      <c r="W63" s="202">
        <v>5.78</v>
      </c>
      <c r="X63" s="202">
        <v>18.309999999999999</v>
      </c>
      <c r="Y63" s="202">
        <v>0</v>
      </c>
      <c r="Z63">
        <v>0</v>
      </c>
      <c r="AA63" s="202">
        <v>7.55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34.700000000000003</v>
      </c>
      <c r="AQ63" s="202">
        <v>11.57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39.01</v>
      </c>
      <c r="L64" s="202">
        <v>23</v>
      </c>
      <c r="M64" s="202">
        <v>0</v>
      </c>
      <c r="N64" s="202">
        <v>29.07</v>
      </c>
      <c r="O64" s="202">
        <v>48.82</v>
      </c>
      <c r="P64" s="202">
        <v>66.72</v>
      </c>
      <c r="Q64" s="202">
        <v>2.89</v>
      </c>
      <c r="R64" s="202">
        <v>5.78</v>
      </c>
      <c r="S64" s="202">
        <v>3.85</v>
      </c>
      <c r="T64" s="202">
        <v>0</v>
      </c>
      <c r="U64" s="202">
        <v>280.98</v>
      </c>
      <c r="V64" s="202">
        <v>2.78</v>
      </c>
      <c r="W64" s="202">
        <v>5.78</v>
      </c>
      <c r="X64" s="202">
        <v>18.309999999999999</v>
      </c>
      <c r="Y64" s="202">
        <v>0</v>
      </c>
      <c r="Z64">
        <v>0</v>
      </c>
      <c r="AA64" s="202">
        <v>7.55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34.700000000000003</v>
      </c>
      <c r="AQ64" s="202">
        <v>11.57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39.01</v>
      </c>
      <c r="L65" s="202">
        <v>23</v>
      </c>
      <c r="M65" s="202">
        <v>0</v>
      </c>
      <c r="N65" s="202">
        <v>29.07</v>
      </c>
      <c r="O65" s="202">
        <v>48.82</v>
      </c>
      <c r="P65" s="202">
        <v>66.72</v>
      </c>
      <c r="Q65" s="202">
        <v>2.89</v>
      </c>
      <c r="R65" s="202">
        <v>5.78</v>
      </c>
      <c r="S65" s="202">
        <v>3.85</v>
      </c>
      <c r="T65" s="202">
        <v>0</v>
      </c>
      <c r="U65" s="202">
        <v>280.98</v>
      </c>
      <c r="V65" s="202">
        <v>2.78</v>
      </c>
      <c r="W65" s="202">
        <v>10.84</v>
      </c>
      <c r="X65" s="202">
        <v>36.31</v>
      </c>
      <c r="Y65" s="202">
        <v>0</v>
      </c>
      <c r="Z65">
        <v>0</v>
      </c>
      <c r="AA65" s="202">
        <v>7.55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34.700000000000003</v>
      </c>
      <c r="AQ65" s="202">
        <v>11.57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39.020000000000003</v>
      </c>
      <c r="L66" s="202">
        <v>23</v>
      </c>
      <c r="M66" s="202">
        <v>0</v>
      </c>
      <c r="N66" s="202">
        <v>29.07</v>
      </c>
      <c r="O66" s="202">
        <v>48.82</v>
      </c>
      <c r="P66" s="202">
        <v>66.72</v>
      </c>
      <c r="Q66" s="202">
        <v>2.89</v>
      </c>
      <c r="R66" s="202">
        <v>5.78</v>
      </c>
      <c r="S66" s="202">
        <v>3.85</v>
      </c>
      <c r="T66" s="202">
        <v>0</v>
      </c>
      <c r="U66" s="202">
        <v>280.98</v>
      </c>
      <c r="V66" s="202">
        <v>5.09</v>
      </c>
      <c r="W66" s="202">
        <v>10.84</v>
      </c>
      <c r="X66" s="202">
        <v>36.31</v>
      </c>
      <c r="Y66" s="202">
        <v>0</v>
      </c>
      <c r="Z66">
        <v>0</v>
      </c>
      <c r="AA66" s="202">
        <v>7.55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34.700000000000003</v>
      </c>
      <c r="AQ66" s="202">
        <v>11.57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39.01</v>
      </c>
      <c r="L67" s="202">
        <v>22.17</v>
      </c>
      <c r="M67" s="202">
        <v>0</v>
      </c>
      <c r="N67" s="202">
        <v>29.07</v>
      </c>
      <c r="O67" s="202">
        <v>48.82</v>
      </c>
      <c r="P67" s="202">
        <v>66.72</v>
      </c>
      <c r="Q67" s="202">
        <v>2.89</v>
      </c>
      <c r="R67" s="202">
        <v>5.78</v>
      </c>
      <c r="S67" s="202">
        <v>3.85</v>
      </c>
      <c r="T67" s="202">
        <v>0</v>
      </c>
      <c r="U67" s="202">
        <v>280.98</v>
      </c>
      <c r="V67" s="202">
        <v>5.09</v>
      </c>
      <c r="W67" s="202">
        <v>10.84</v>
      </c>
      <c r="X67" s="202">
        <v>36.31</v>
      </c>
      <c r="Y67" s="202">
        <v>0</v>
      </c>
      <c r="Z67">
        <v>0</v>
      </c>
      <c r="AA67" s="202">
        <v>7.55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34.700000000000003</v>
      </c>
      <c r="AQ67" s="202">
        <v>11.57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39.020000000000003</v>
      </c>
      <c r="L68" s="202">
        <v>25.1</v>
      </c>
      <c r="M68" s="202">
        <v>0</v>
      </c>
      <c r="N68" s="202">
        <v>29.07</v>
      </c>
      <c r="O68" s="202">
        <v>48.82</v>
      </c>
      <c r="P68" s="202">
        <v>66.72</v>
      </c>
      <c r="Q68" s="202">
        <v>2.89</v>
      </c>
      <c r="R68" s="202">
        <v>5.78</v>
      </c>
      <c r="S68" s="202">
        <v>3.85</v>
      </c>
      <c r="T68" s="202">
        <v>0</v>
      </c>
      <c r="U68" s="202">
        <v>280.98</v>
      </c>
      <c r="V68" s="202">
        <v>5.09</v>
      </c>
      <c r="W68" s="202">
        <v>10.84</v>
      </c>
      <c r="X68" s="202">
        <v>36.31</v>
      </c>
      <c r="Y68" s="202">
        <v>0</v>
      </c>
      <c r="Z68">
        <v>0</v>
      </c>
      <c r="AA68" s="202">
        <v>7.55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43.37</v>
      </c>
      <c r="AQ68" s="202">
        <v>11.57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39.01</v>
      </c>
      <c r="L69" s="202">
        <v>22.17</v>
      </c>
      <c r="M69" s="202">
        <v>0</v>
      </c>
      <c r="N69" s="202">
        <v>29.07</v>
      </c>
      <c r="O69" s="202">
        <v>48.82</v>
      </c>
      <c r="P69" s="202">
        <v>66.72</v>
      </c>
      <c r="Q69" s="202">
        <v>2.89</v>
      </c>
      <c r="R69" s="202">
        <v>10.38</v>
      </c>
      <c r="S69" s="202">
        <v>3.85</v>
      </c>
      <c r="T69" s="202">
        <v>0</v>
      </c>
      <c r="U69" s="202">
        <v>280.98</v>
      </c>
      <c r="V69" s="202">
        <v>5.09</v>
      </c>
      <c r="W69" s="202">
        <v>10.84</v>
      </c>
      <c r="X69" s="202">
        <v>36.31</v>
      </c>
      <c r="Y69" s="202">
        <v>0</v>
      </c>
      <c r="Z69">
        <v>0</v>
      </c>
      <c r="AA69" s="202">
        <v>7.55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68.349999999999994</v>
      </c>
      <c r="AQ69" s="202">
        <v>21.2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39.01</v>
      </c>
      <c r="L70" s="202">
        <v>22.17</v>
      </c>
      <c r="M70" s="202">
        <v>0</v>
      </c>
      <c r="N70" s="202">
        <v>29.07</v>
      </c>
      <c r="O70" s="202">
        <v>48.82</v>
      </c>
      <c r="P70" s="202">
        <v>66.72</v>
      </c>
      <c r="Q70" s="202">
        <v>2.89</v>
      </c>
      <c r="R70" s="202">
        <v>10.38</v>
      </c>
      <c r="S70" s="202">
        <v>3.85</v>
      </c>
      <c r="T70" s="202">
        <v>0</v>
      </c>
      <c r="U70" s="202">
        <v>280.98</v>
      </c>
      <c r="V70" s="202">
        <v>5.09</v>
      </c>
      <c r="W70" s="202">
        <v>10.84</v>
      </c>
      <c r="X70" s="202">
        <v>36.31</v>
      </c>
      <c r="Y70" s="202">
        <v>0</v>
      </c>
      <c r="Z70">
        <v>0</v>
      </c>
      <c r="AA70" s="202">
        <v>7.55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68.349999999999994</v>
      </c>
      <c r="AQ70" s="202">
        <v>21.2</v>
      </c>
      <c r="AR70" s="202">
        <v>21.4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39.01</v>
      </c>
      <c r="L71" s="202">
        <v>22.17</v>
      </c>
      <c r="M71" s="202">
        <v>0</v>
      </c>
      <c r="N71" s="202">
        <v>29.07</v>
      </c>
      <c r="O71" s="202">
        <v>48.82</v>
      </c>
      <c r="P71" s="202">
        <v>66.72</v>
      </c>
      <c r="Q71" s="202">
        <v>2.89</v>
      </c>
      <c r="R71" s="202">
        <v>10.38</v>
      </c>
      <c r="S71" s="202">
        <v>3.85</v>
      </c>
      <c r="T71" s="202">
        <v>0</v>
      </c>
      <c r="U71" s="202">
        <v>280.98</v>
      </c>
      <c r="V71" s="202">
        <v>5.09</v>
      </c>
      <c r="W71" s="202">
        <v>10.84</v>
      </c>
      <c r="X71" s="202">
        <v>36.31</v>
      </c>
      <c r="Y71" s="202">
        <v>0</v>
      </c>
      <c r="Z71">
        <v>0</v>
      </c>
      <c r="AA71" s="202">
        <v>7.55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68.349999999999994</v>
      </c>
      <c r="AQ71" s="202">
        <v>21.2</v>
      </c>
      <c r="AR71" s="202">
        <v>17.43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39.020000000000003</v>
      </c>
      <c r="L72" s="202">
        <v>22.17</v>
      </c>
      <c r="M72" s="202">
        <v>0</v>
      </c>
      <c r="N72" s="202">
        <v>29.07</v>
      </c>
      <c r="O72" s="202">
        <v>48.82</v>
      </c>
      <c r="P72" s="202">
        <v>66.72</v>
      </c>
      <c r="Q72" s="202">
        <v>5.03</v>
      </c>
      <c r="R72" s="202">
        <v>10.38</v>
      </c>
      <c r="S72" s="202">
        <v>6.46</v>
      </c>
      <c r="T72" s="202">
        <v>0</v>
      </c>
      <c r="U72" s="202">
        <v>280.98</v>
      </c>
      <c r="V72" s="202">
        <v>5.09</v>
      </c>
      <c r="W72" s="202">
        <v>10.84</v>
      </c>
      <c r="X72" s="202">
        <v>36.31</v>
      </c>
      <c r="Y72" s="202">
        <v>0</v>
      </c>
      <c r="Z72">
        <v>0</v>
      </c>
      <c r="AA72" s="202">
        <v>7.55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68.349999999999994</v>
      </c>
      <c r="AQ72" s="202">
        <v>21.2</v>
      </c>
      <c r="AR72" s="202">
        <v>9.31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79.11</v>
      </c>
      <c r="L73" s="202">
        <v>43.37</v>
      </c>
      <c r="M73" s="202">
        <v>0</v>
      </c>
      <c r="N73" s="202">
        <v>29.07</v>
      </c>
      <c r="O73" s="202">
        <v>48.82</v>
      </c>
      <c r="P73" s="202">
        <v>66.72</v>
      </c>
      <c r="Q73" s="202">
        <v>5.03</v>
      </c>
      <c r="R73" s="202">
        <v>10.38</v>
      </c>
      <c r="S73" s="202">
        <v>6.46</v>
      </c>
      <c r="T73" s="202">
        <v>0</v>
      </c>
      <c r="U73" s="202">
        <v>280.98</v>
      </c>
      <c r="V73" s="202">
        <v>5.09</v>
      </c>
      <c r="W73" s="202">
        <v>10.84</v>
      </c>
      <c r="X73" s="202">
        <v>36.31</v>
      </c>
      <c r="Y73" s="202">
        <v>0</v>
      </c>
      <c r="Z73">
        <v>0</v>
      </c>
      <c r="AA73" s="202">
        <v>7.55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68.349999999999994</v>
      </c>
      <c r="AQ73" s="202">
        <v>21.2</v>
      </c>
      <c r="AR73" s="202">
        <v>1.81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79.11</v>
      </c>
      <c r="L74" s="202">
        <v>43.37</v>
      </c>
      <c r="M74" s="202">
        <v>0</v>
      </c>
      <c r="N74" s="202">
        <v>29.07</v>
      </c>
      <c r="O74" s="202">
        <v>48.82</v>
      </c>
      <c r="P74" s="202">
        <v>66.72</v>
      </c>
      <c r="Q74" s="202">
        <v>5.03</v>
      </c>
      <c r="R74" s="202">
        <v>10.38</v>
      </c>
      <c r="S74" s="202">
        <v>6.46</v>
      </c>
      <c r="T74" s="202">
        <v>0</v>
      </c>
      <c r="U74" s="202">
        <v>280.98</v>
      </c>
      <c r="V74" s="202">
        <v>5.09</v>
      </c>
      <c r="W74" s="202">
        <v>10.84</v>
      </c>
      <c r="X74" s="202">
        <v>36.31</v>
      </c>
      <c r="Y74" s="202">
        <v>0</v>
      </c>
      <c r="Z74">
        <v>0</v>
      </c>
      <c r="AA74" s="202">
        <v>7.55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48.43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68.349999999999994</v>
      </c>
      <c r="AQ74" s="202">
        <v>21.2</v>
      </c>
      <c r="AR74" s="202">
        <v>0.86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79.11</v>
      </c>
      <c r="L75" s="202">
        <v>73.150000000000006</v>
      </c>
      <c r="M75" s="202">
        <v>0</v>
      </c>
      <c r="N75" s="202">
        <v>29.07</v>
      </c>
      <c r="O75" s="202">
        <v>48.82</v>
      </c>
      <c r="P75" s="202">
        <v>66.72</v>
      </c>
      <c r="Q75" s="202">
        <v>5.03</v>
      </c>
      <c r="R75" s="202">
        <v>10.38</v>
      </c>
      <c r="S75" s="202">
        <v>6.46</v>
      </c>
      <c r="T75" s="202">
        <v>0</v>
      </c>
      <c r="U75" s="202">
        <v>280.98</v>
      </c>
      <c r="V75" s="202">
        <v>5.09</v>
      </c>
      <c r="W75" s="202">
        <v>10.84</v>
      </c>
      <c r="X75" s="202">
        <v>36.31</v>
      </c>
      <c r="Y75" s="202">
        <v>0</v>
      </c>
      <c r="Z75">
        <v>0</v>
      </c>
      <c r="AA75" s="202">
        <v>7.55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68.349999999999994</v>
      </c>
      <c r="AQ75" s="202">
        <v>21.2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79.11</v>
      </c>
      <c r="L76" s="202">
        <v>68.33</v>
      </c>
      <c r="M76" s="202">
        <v>0</v>
      </c>
      <c r="N76" s="202">
        <v>29.07</v>
      </c>
      <c r="O76" s="202">
        <v>48.82</v>
      </c>
      <c r="P76" s="202">
        <v>66.72</v>
      </c>
      <c r="Q76" s="202">
        <v>5.03</v>
      </c>
      <c r="R76" s="202">
        <v>10.38</v>
      </c>
      <c r="S76" s="202">
        <v>6.46</v>
      </c>
      <c r="T76" s="202">
        <v>0</v>
      </c>
      <c r="U76" s="202">
        <v>280.98</v>
      </c>
      <c r="V76" s="202">
        <v>5.09</v>
      </c>
      <c r="W76" s="202">
        <v>10.84</v>
      </c>
      <c r="X76" s="202">
        <v>36.31</v>
      </c>
      <c r="Y76" s="202">
        <v>0</v>
      </c>
      <c r="Z76">
        <v>0</v>
      </c>
      <c r="AA76" s="202">
        <v>7.55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68.349999999999994</v>
      </c>
      <c r="AQ76" s="202">
        <v>21.2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79.11</v>
      </c>
      <c r="L77" s="202">
        <v>58.69</v>
      </c>
      <c r="M77" s="202">
        <v>0</v>
      </c>
      <c r="N77" s="202">
        <v>29.07</v>
      </c>
      <c r="O77" s="202">
        <v>48.82</v>
      </c>
      <c r="P77" s="202">
        <v>66.72</v>
      </c>
      <c r="Q77" s="202">
        <v>5.03</v>
      </c>
      <c r="R77" s="202">
        <v>10.38</v>
      </c>
      <c r="S77" s="202">
        <v>6.46</v>
      </c>
      <c r="T77" s="202">
        <v>0</v>
      </c>
      <c r="U77" s="202">
        <v>280.98</v>
      </c>
      <c r="V77" s="202">
        <v>5.09</v>
      </c>
      <c r="W77" s="202">
        <v>10.84</v>
      </c>
      <c r="X77" s="202">
        <v>36.31</v>
      </c>
      <c r="Y77" s="202">
        <v>0</v>
      </c>
      <c r="Z77">
        <v>0</v>
      </c>
      <c r="AA77" s="202">
        <v>7.55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68.349999999999994</v>
      </c>
      <c r="AQ77" s="202">
        <v>21.2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79.11</v>
      </c>
      <c r="L78" s="202">
        <v>53.87</v>
      </c>
      <c r="M78" s="202">
        <v>0</v>
      </c>
      <c r="N78" s="202">
        <v>29.07</v>
      </c>
      <c r="O78" s="202">
        <v>48.82</v>
      </c>
      <c r="P78" s="202">
        <v>66.72</v>
      </c>
      <c r="Q78" s="202">
        <v>5.03</v>
      </c>
      <c r="R78" s="202">
        <v>10.38</v>
      </c>
      <c r="S78" s="202">
        <v>6.46</v>
      </c>
      <c r="T78" s="202">
        <v>0</v>
      </c>
      <c r="U78" s="202">
        <v>280.98</v>
      </c>
      <c r="V78" s="202">
        <v>5.09</v>
      </c>
      <c r="W78" s="202">
        <v>10.84</v>
      </c>
      <c r="X78" s="202">
        <v>36.31</v>
      </c>
      <c r="Y78" s="202">
        <v>0</v>
      </c>
      <c r="Z78">
        <v>0</v>
      </c>
      <c r="AA78" s="202">
        <v>7.55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68.349999999999994</v>
      </c>
      <c r="AQ78" s="202">
        <v>21.2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79.11</v>
      </c>
      <c r="L79" s="202">
        <v>53.87</v>
      </c>
      <c r="M79" s="202">
        <v>0</v>
      </c>
      <c r="N79" s="202">
        <v>29.07</v>
      </c>
      <c r="O79" s="202">
        <v>48.82</v>
      </c>
      <c r="P79" s="202">
        <v>66.72</v>
      </c>
      <c r="Q79" s="202">
        <v>5.03</v>
      </c>
      <c r="R79" s="202">
        <v>10.38</v>
      </c>
      <c r="S79" s="202">
        <v>6.46</v>
      </c>
      <c r="T79" s="202">
        <v>0</v>
      </c>
      <c r="U79" s="202">
        <v>280.98</v>
      </c>
      <c r="V79" s="202">
        <v>5.09</v>
      </c>
      <c r="W79" s="202">
        <v>10.84</v>
      </c>
      <c r="X79" s="202">
        <v>36.31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68.349999999999994</v>
      </c>
      <c r="AQ79" s="202">
        <v>21.2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79.11</v>
      </c>
      <c r="L80" s="202">
        <v>58.69</v>
      </c>
      <c r="M80" s="202">
        <v>0</v>
      </c>
      <c r="N80" s="202">
        <v>29.07</v>
      </c>
      <c r="O80" s="202">
        <v>48.82</v>
      </c>
      <c r="P80" s="202">
        <v>66.72</v>
      </c>
      <c r="Q80" s="202">
        <v>5.03</v>
      </c>
      <c r="R80" s="202">
        <v>10.38</v>
      </c>
      <c r="S80" s="202">
        <v>6.46</v>
      </c>
      <c r="T80" s="202">
        <v>0</v>
      </c>
      <c r="U80" s="202">
        <v>280.98</v>
      </c>
      <c r="V80" s="202">
        <v>5.09</v>
      </c>
      <c r="W80" s="202">
        <v>10.84</v>
      </c>
      <c r="X80" s="202">
        <v>36.31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68.349999999999994</v>
      </c>
      <c r="AQ80" s="202">
        <v>21.2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79.11</v>
      </c>
      <c r="L81" s="202">
        <v>49.05</v>
      </c>
      <c r="M81" s="202">
        <v>0</v>
      </c>
      <c r="N81" s="202">
        <v>29.07</v>
      </c>
      <c r="O81" s="202">
        <v>48.82</v>
      </c>
      <c r="P81" s="202">
        <v>66.72</v>
      </c>
      <c r="Q81" s="202">
        <v>5.03</v>
      </c>
      <c r="R81" s="202">
        <v>10.38</v>
      </c>
      <c r="S81" s="202">
        <v>6.46</v>
      </c>
      <c r="T81" s="202">
        <v>0</v>
      </c>
      <c r="U81" s="202">
        <v>280.98</v>
      </c>
      <c r="V81" s="202">
        <v>5.09</v>
      </c>
      <c r="W81" s="202">
        <v>10.84</v>
      </c>
      <c r="X81" s="202">
        <v>36.31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68.349999999999994</v>
      </c>
      <c r="AQ81" s="202">
        <v>21.2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79.11</v>
      </c>
      <c r="L82" s="202">
        <v>53.87</v>
      </c>
      <c r="M82" s="202">
        <v>0</v>
      </c>
      <c r="N82" s="202">
        <v>29.07</v>
      </c>
      <c r="O82" s="202">
        <v>48.82</v>
      </c>
      <c r="P82" s="202">
        <v>66.72</v>
      </c>
      <c r="Q82" s="202">
        <v>5.03</v>
      </c>
      <c r="R82" s="202">
        <v>10.38</v>
      </c>
      <c r="S82" s="202">
        <v>6.46</v>
      </c>
      <c r="T82" s="202">
        <v>0</v>
      </c>
      <c r="U82" s="202">
        <v>280.98</v>
      </c>
      <c r="V82" s="202">
        <v>5.09</v>
      </c>
      <c r="W82" s="202">
        <v>10.84</v>
      </c>
      <c r="X82" s="202">
        <v>36.31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68.349999999999994</v>
      </c>
      <c r="AQ82" s="202">
        <v>21.2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79.11</v>
      </c>
      <c r="L83" s="202">
        <v>58.69</v>
      </c>
      <c r="M83" s="202">
        <v>0</v>
      </c>
      <c r="N83" s="202">
        <v>29.07</v>
      </c>
      <c r="O83" s="202">
        <v>48.82</v>
      </c>
      <c r="P83" s="202">
        <v>66.72</v>
      </c>
      <c r="Q83" s="202">
        <v>5.03</v>
      </c>
      <c r="R83" s="202">
        <v>10.38</v>
      </c>
      <c r="S83" s="202">
        <v>6.46</v>
      </c>
      <c r="T83" s="202">
        <v>0</v>
      </c>
      <c r="U83" s="202">
        <v>280.98</v>
      </c>
      <c r="V83" s="202">
        <v>5.09</v>
      </c>
      <c r="W83" s="202">
        <v>10.84</v>
      </c>
      <c r="X83" s="202">
        <v>36.31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68.349999999999994</v>
      </c>
      <c r="AQ83" s="202">
        <v>21.2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79.11</v>
      </c>
      <c r="L84" s="202">
        <v>63.51</v>
      </c>
      <c r="M84" s="202">
        <v>0</v>
      </c>
      <c r="N84" s="202">
        <v>29.07</v>
      </c>
      <c r="O84" s="202">
        <v>48.82</v>
      </c>
      <c r="P84" s="202">
        <v>66.72</v>
      </c>
      <c r="Q84" s="202">
        <v>5.03</v>
      </c>
      <c r="R84" s="202">
        <v>10.38</v>
      </c>
      <c r="S84" s="202">
        <v>6.46</v>
      </c>
      <c r="T84" s="202">
        <v>0</v>
      </c>
      <c r="U84" s="202">
        <v>280.98</v>
      </c>
      <c r="V84" s="202">
        <v>5.09</v>
      </c>
      <c r="W84" s="202">
        <v>10.84</v>
      </c>
      <c r="X84" s="202">
        <v>36.31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68.349999999999994</v>
      </c>
      <c r="AQ84" s="202">
        <v>21.2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79.11</v>
      </c>
      <c r="L85" s="202">
        <v>58.69</v>
      </c>
      <c r="M85" s="202">
        <v>0</v>
      </c>
      <c r="N85" s="202">
        <v>29.07</v>
      </c>
      <c r="O85" s="202">
        <v>48.82</v>
      </c>
      <c r="P85" s="202">
        <v>66.72</v>
      </c>
      <c r="Q85" s="202">
        <v>5.03</v>
      </c>
      <c r="R85" s="202">
        <v>10.38</v>
      </c>
      <c r="S85" s="202">
        <v>6.46</v>
      </c>
      <c r="T85" s="202">
        <v>0</v>
      </c>
      <c r="U85" s="202">
        <v>280.98</v>
      </c>
      <c r="V85" s="202">
        <v>5.09</v>
      </c>
      <c r="W85" s="202">
        <v>10.84</v>
      </c>
      <c r="X85" s="202">
        <v>36.31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68.349999999999994</v>
      </c>
      <c r="AQ85" s="202">
        <v>21.2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79.11</v>
      </c>
      <c r="L86" s="202">
        <v>53.87</v>
      </c>
      <c r="M86" s="202">
        <v>0</v>
      </c>
      <c r="N86" s="202">
        <v>29.07</v>
      </c>
      <c r="O86" s="202">
        <v>48.82</v>
      </c>
      <c r="P86" s="202">
        <v>66.72</v>
      </c>
      <c r="Q86" s="202">
        <v>5.03</v>
      </c>
      <c r="R86" s="202">
        <v>10.38</v>
      </c>
      <c r="S86" s="202">
        <v>6.46</v>
      </c>
      <c r="T86" s="202">
        <v>0</v>
      </c>
      <c r="U86" s="202">
        <v>280.98</v>
      </c>
      <c r="V86" s="202">
        <v>5.09</v>
      </c>
      <c r="W86" s="202">
        <v>10.84</v>
      </c>
      <c r="X86" s="202">
        <v>36.31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68.349999999999994</v>
      </c>
      <c r="AQ86" s="202">
        <v>21.2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79.11</v>
      </c>
      <c r="L87" s="202">
        <v>49.05</v>
      </c>
      <c r="M87" s="202">
        <v>0</v>
      </c>
      <c r="N87" s="202">
        <v>29.07</v>
      </c>
      <c r="O87" s="202">
        <v>48.82</v>
      </c>
      <c r="P87" s="202">
        <v>66.72</v>
      </c>
      <c r="Q87" s="202">
        <v>5.03</v>
      </c>
      <c r="R87" s="202">
        <v>10.38</v>
      </c>
      <c r="S87" s="202">
        <v>6.46</v>
      </c>
      <c r="T87" s="202">
        <v>0</v>
      </c>
      <c r="U87" s="202">
        <v>280.98</v>
      </c>
      <c r="V87" s="202">
        <v>5.09</v>
      </c>
      <c r="W87" s="202">
        <v>10.84</v>
      </c>
      <c r="X87" s="202">
        <v>36.31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68.349999999999994</v>
      </c>
      <c r="AQ87" s="202">
        <v>21.2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79.11</v>
      </c>
      <c r="L88" s="202">
        <v>49.05</v>
      </c>
      <c r="M88" s="202">
        <v>0</v>
      </c>
      <c r="N88" s="202">
        <v>29.07</v>
      </c>
      <c r="O88" s="202">
        <v>48.82</v>
      </c>
      <c r="P88" s="202">
        <v>66.72</v>
      </c>
      <c r="Q88" s="202">
        <v>5.03</v>
      </c>
      <c r="R88" s="202">
        <v>10.38</v>
      </c>
      <c r="S88" s="202">
        <v>6.46</v>
      </c>
      <c r="T88" s="202">
        <v>0</v>
      </c>
      <c r="U88" s="202">
        <v>280.98</v>
      </c>
      <c r="V88" s="202">
        <v>5.09</v>
      </c>
      <c r="W88" s="202">
        <v>10.84</v>
      </c>
      <c r="X88" s="202">
        <v>36.31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68.349999999999994</v>
      </c>
      <c r="AQ88" s="202">
        <v>21.2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79.11</v>
      </c>
      <c r="L89" s="202">
        <v>53.87</v>
      </c>
      <c r="M89" s="202">
        <v>0</v>
      </c>
      <c r="N89" s="202">
        <v>29.07</v>
      </c>
      <c r="O89" s="202">
        <v>48.82</v>
      </c>
      <c r="P89" s="202">
        <v>66.72</v>
      </c>
      <c r="Q89" s="202">
        <v>5.03</v>
      </c>
      <c r="R89" s="202">
        <v>10.38</v>
      </c>
      <c r="S89" s="202">
        <v>6.46</v>
      </c>
      <c r="T89" s="202">
        <v>0</v>
      </c>
      <c r="U89" s="202">
        <v>279.99</v>
      </c>
      <c r="V89" s="202">
        <v>5.09</v>
      </c>
      <c r="W89" s="202">
        <v>10.84</v>
      </c>
      <c r="X89" s="202">
        <v>36.31</v>
      </c>
      <c r="Y89" s="202">
        <v>0</v>
      </c>
      <c r="Z89">
        <v>0</v>
      </c>
      <c r="AA89" s="202">
        <v>8.15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68.349999999999994</v>
      </c>
      <c r="AQ89" s="202">
        <v>21.2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79.11</v>
      </c>
      <c r="L90" s="202">
        <v>49.05</v>
      </c>
      <c r="M90" s="202">
        <v>0</v>
      </c>
      <c r="N90" s="202">
        <v>29.07</v>
      </c>
      <c r="O90" s="202">
        <v>48.82</v>
      </c>
      <c r="P90" s="202">
        <v>66.72</v>
      </c>
      <c r="Q90" s="202">
        <v>5.03</v>
      </c>
      <c r="R90" s="202">
        <v>10.38</v>
      </c>
      <c r="S90" s="202">
        <v>6.46</v>
      </c>
      <c r="T90" s="202">
        <v>0</v>
      </c>
      <c r="U90" s="202">
        <v>279.99</v>
      </c>
      <c r="V90" s="202">
        <v>5.09</v>
      </c>
      <c r="W90" s="202">
        <v>10.84</v>
      </c>
      <c r="X90" s="202">
        <v>36.31</v>
      </c>
      <c r="Y90" s="202">
        <v>0</v>
      </c>
      <c r="Z90">
        <v>0</v>
      </c>
      <c r="AA90" s="202">
        <v>8.15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68.349999999999994</v>
      </c>
      <c r="AQ90" s="202">
        <v>21.2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79.11</v>
      </c>
      <c r="L91" s="202">
        <v>55.43</v>
      </c>
      <c r="M91" s="202">
        <v>0</v>
      </c>
      <c r="N91" s="202">
        <v>29.07</v>
      </c>
      <c r="O91" s="202">
        <v>48.82</v>
      </c>
      <c r="P91" s="202">
        <v>66.72</v>
      </c>
      <c r="Q91" s="202">
        <v>5.03</v>
      </c>
      <c r="R91" s="202">
        <v>10.38</v>
      </c>
      <c r="S91" s="202">
        <v>6.46</v>
      </c>
      <c r="T91" s="202">
        <v>0</v>
      </c>
      <c r="U91" s="202">
        <v>279.99</v>
      </c>
      <c r="V91" s="202">
        <v>5.09</v>
      </c>
      <c r="W91" s="202">
        <v>10.84</v>
      </c>
      <c r="X91" s="202">
        <v>36.31</v>
      </c>
      <c r="Y91" s="202">
        <v>0</v>
      </c>
      <c r="Z91">
        <v>0</v>
      </c>
      <c r="AA91" s="202">
        <v>8.15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68.349999999999994</v>
      </c>
      <c r="AQ91" s="202">
        <v>21.2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79.11</v>
      </c>
      <c r="L92" s="202">
        <v>55.79</v>
      </c>
      <c r="M92" s="202">
        <v>0</v>
      </c>
      <c r="N92" s="202">
        <v>29.07</v>
      </c>
      <c r="O92" s="202">
        <v>48.82</v>
      </c>
      <c r="P92" s="202">
        <v>66.72</v>
      </c>
      <c r="Q92" s="202">
        <v>5.03</v>
      </c>
      <c r="R92" s="202">
        <v>10.38</v>
      </c>
      <c r="S92" s="202">
        <v>6.46</v>
      </c>
      <c r="T92" s="202">
        <v>0</v>
      </c>
      <c r="U92" s="202">
        <v>279.99</v>
      </c>
      <c r="V92" s="202">
        <v>5.09</v>
      </c>
      <c r="W92" s="202">
        <v>10.84</v>
      </c>
      <c r="X92" s="202">
        <v>36.31</v>
      </c>
      <c r="Y92" s="202">
        <v>0</v>
      </c>
      <c r="Z92">
        <v>0</v>
      </c>
      <c r="AA92" s="202">
        <v>8.15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68.349999999999994</v>
      </c>
      <c r="AQ92" s="202">
        <v>21.2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79.11</v>
      </c>
      <c r="L93" s="202">
        <v>55.79</v>
      </c>
      <c r="M93" s="202">
        <v>0</v>
      </c>
      <c r="N93" s="202">
        <v>29.07</v>
      </c>
      <c r="O93" s="202">
        <v>48.82</v>
      </c>
      <c r="P93" s="202">
        <v>66.72</v>
      </c>
      <c r="Q93" s="202">
        <v>5.03</v>
      </c>
      <c r="R93" s="202">
        <v>10.38</v>
      </c>
      <c r="S93" s="202">
        <v>6.46</v>
      </c>
      <c r="T93" s="202">
        <v>0</v>
      </c>
      <c r="U93" s="202">
        <v>279.99</v>
      </c>
      <c r="V93" s="202">
        <v>5.09</v>
      </c>
      <c r="W93" s="202">
        <v>10.84</v>
      </c>
      <c r="X93" s="202">
        <v>36.31</v>
      </c>
      <c r="Y93" s="202">
        <v>0</v>
      </c>
      <c r="Z93">
        <v>0</v>
      </c>
      <c r="AA93" s="202">
        <v>8.15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68.349999999999994</v>
      </c>
      <c r="AQ93" s="202">
        <v>21.2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79.11</v>
      </c>
      <c r="L94" s="202">
        <v>55.79</v>
      </c>
      <c r="M94" s="202">
        <v>0</v>
      </c>
      <c r="N94" s="202">
        <v>29.07</v>
      </c>
      <c r="O94" s="202">
        <v>48.82</v>
      </c>
      <c r="P94" s="202">
        <v>66.72</v>
      </c>
      <c r="Q94" s="202">
        <v>5.03</v>
      </c>
      <c r="R94" s="202">
        <v>10.38</v>
      </c>
      <c r="S94" s="202">
        <v>6.46</v>
      </c>
      <c r="T94" s="202">
        <v>0</v>
      </c>
      <c r="U94" s="202">
        <v>279.99</v>
      </c>
      <c r="V94" s="202">
        <v>5.09</v>
      </c>
      <c r="W94" s="202">
        <v>10.84</v>
      </c>
      <c r="X94" s="202">
        <v>36.31</v>
      </c>
      <c r="Y94" s="202">
        <v>0</v>
      </c>
      <c r="Z94">
        <v>0</v>
      </c>
      <c r="AA94" s="202">
        <v>8.15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68.349999999999994</v>
      </c>
      <c r="AQ94" s="202">
        <v>21.2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79.11</v>
      </c>
      <c r="L95" s="202">
        <v>55.79</v>
      </c>
      <c r="M95" s="202">
        <v>0</v>
      </c>
      <c r="N95" s="202">
        <v>29.07</v>
      </c>
      <c r="O95" s="202">
        <v>48.82</v>
      </c>
      <c r="P95" s="202">
        <v>66.72</v>
      </c>
      <c r="Q95" s="202">
        <v>5.03</v>
      </c>
      <c r="R95" s="202">
        <v>10.38</v>
      </c>
      <c r="S95" s="202">
        <v>6.46</v>
      </c>
      <c r="T95" s="202">
        <v>0</v>
      </c>
      <c r="U95" s="202">
        <v>279.99</v>
      </c>
      <c r="V95" s="202">
        <v>5.09</v>
      </c>
      <c r="W95" s="202">
        <v>10.84</v>
      </c>
      <c r="X95" s="202">
        <v>36.31</v>
      </c>
      <c r="Y95" s="202">
        <v>0</v>
      </c>
      <c r="Z95">
        <v>0</v>
      </c>
      <c r="AA95" s="202">
        <v>8.15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68.349999999999994</v>
      </c>
      <c r="AQ95" s="202">
        <v>21.2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79.11</v>
      </c>
      <c r="L96" s="202">
        <v>55.79</v>
      </c>
      <c r="M96" s="202">
        <v>0</v>
      </c>
      <c r="N96" s="202">
        <v>29.07</v>
      </c>
      <c r="O96" s="202">
        <v>48.82</v>
      </c>
      <c r="P96" s="202">
        <v>66.72</v>
      </c>
      <c r="Q96" s="202">
        <v>5.03</v>
      </c>
      <c r="R96" s="202">
        <v>10.38</v>
      </c>
      <c r="S96" s="202">
        <v>6.46</v>
      </c>
      <c r="T96" s="202">
        <v>0</v>
      </c>
      <c r="U96" s="202">
        <v>279.99</v>
      </c>
      <c r="V96" s="202">
        <v>5.09</v>
      </c>
      <c r="W96" s="202">
        <v>10.84</v>
      </c>
      <c r="X96" s="202">
        <v>36.31</v>
      </c>
      <c r="Y96" s="202">
        <v>0</v>
      </c>
      <c r="Z96">
        <v>0</v>
      </c>
      <c r="AA96" s="202">
        <v>8.15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68.349999999999994</v>
      </c>
      <c r="AQ96" s="202">
        <v>21.2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79.11</v>
      </c>
      <c r="L97" s="202">
        <v>55.79</v>
      </c>
      <c r="M97" s="202">
        <v>0</v>
      </c>
      <c r="N97" s="202">
        <v>29.07</v>
      </c>
      <c r="O97" s="202">
        <v>48.82</v>
      </c>
      <c r="P97" s="202">
        <v>66.72</v>
      </c>
      <c r="Q97" s="202">
        <v>5.03</v>
      </c>
      <c r="R97" s="202">
        <v>10.38</v>
      </c>
      <c r="S97" s="202">
        <v>6.46</v>
      </c>
      <c r="T97" s="202">
        <v>0</v>
      </c>
      <c r="U97" s="202">
        <v>279.99</v>
      </c>
      <c r="V97" s="202">
        <v>5.09</v>
      </c>
      <c r="W97" s="202">
        <v>10.84</v>
      </c>
      <c r="X97" s="202">
        <v>36.31</v>
      </c>
      <c r="Y97" s="202">
        <v>0</v>
      </c>
      <c r="Z97">
        <v>0</v>
      </c>
      <c r="AA97" s="202">
        <v>8.15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68.349999999999994</v>
      </c>
      <c r="AQ97" s="202">
        <v>21.2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79.11</v>
      </c>
      <c r="L98" s="202">
        <v>50.97</v>
      </c>
      <c r="M98" s="202">
        <v>0</v>
      </c>
      <c r="N98" s="202">
        <v>29.07</v>
      </c>
      <c r="O98" s="202">
        <v>48.82</v>
      </c>
      <c r="P98" s="202">
        <v>66.72</v>
      </c>
      <c r="Q98" s="202">
        <v>5.03</v>
      </c>
      <c r="R98" s="202">
        <v>10.38</v>
      </c>
      <c r="S98" s="202">
        <v>6.46</v>
      </c>
      <c r="T98" s="202">
        <v>0</v>
      </c>
      <c r="U98" s="202">
        <v>279.99</v>
      </c>
      <c r="V98" s="202">
        <v>5.09</v>
      </c>
      <c r="W98" s="202">
        <v>10.84</v>
      </c>
      <c r="X98" s="202">
        <v>36.31</v>
      </c>
      <c r="Y98" s="202">
        <v>0</v>
      </c>
      <c r="Z98">
        <v>0</v>
      </c>
      <c r="AA98" s="202">
        <v>8.15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68.349999999999994</v>
      </c>
      <c r="AQ98" s="202">
        <v>21.2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1.2818924999999999</v>
      </c>
      <c r="L99">
        <f t="shared" si="0"/>
        <v>0.81238499999999991</v>
      </c>
      <c r="M99">
        <f t="shared" si="0"/>
        <v>0</v>
      </c>
      <c r="N99">
        <f t="shared" si="0"/>
        <v>0.61480000000000057</v>
      </c>
      <c r="O99">
        <f t="shared" si="0"/>
        <v>1.0480800000000008</v>
      </c>
      <c r="P99">
        <f t="shared" si="0"/>
        <v>1.4977675000000006</v>
      </c>
      <c r="Q99">
        <f t="shared" si="0"/>
        <v>8.8084999999999761E-2</v>
      </c>
      <c r="R99">
        <f t="shared" si="0"/>
        <v>0.18701999999999974</v>
      </c>
      <c r="S99">
        <f t="shared" si="0"/>
        <v>0.11523749999999984</v>
      </c>
      <c r="T99">
        <f t="shared" si="0"/>
        <v>0</v>
      </c>
      <c r="U99">
        <f t="shared" si="0"/>
        <v>6.6873725000000022</v>
      </c>
      <c r="V99">
        <f t="shared" si="0"/>
        <v>0.1022649999999998</v>
      </c>
      <c r="W99">
        <f t="shared" si="0"/>
        <v>0.21743000000000004</v>
      </c>
      <c r="X99">
        <f t="shared" si="0"/>
        <v>0.760947499999999</v>
      </c>
      <c r="Y99">
        <f t="shared" si="0"/>
        <v>0</v>
      </c>
      <c r="Z99">
        <f t="shared" si="0"/>
        <v>0</v>
      </c>
      <c r="AA99">
        <f t="shared" si="0"/>
        <v>0.19226749999999973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1.5719600000000005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1.1527975000000001</v>
      </c>
      <c r="AQ99">
        <f t="shared" si="0"/>
        <v>0.36932250000000055</v>
      </c>
      <c r="AR99">
        <f t="shared" si="0"/>
        <v>0.26674249999999977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2.48</v>
      </c>
      <c r="L3" s="202">
        <v>298.77999999999997</v>
      </c>
      <c r="M3" s="202">
        <v>27.21</v>
      </c>
      <c r="N3" s="202">
        <v>35.119999999999997</v>
      </c>
      <c r="O3" s="202">
        <v>0</v>
      </c>
      <c r="P3" s="202">
        <v>41.3</v>
      </c>
      <c r="Q3" s="202">
        <v>6.08</v>
      </c>
      <c r="R3" s="202">
        <v>12.54</v>
      </c>
      <c r="S3" s="202">
        <v>7.81</v>
      </c>
      <c r="T3" s="202">
        <v>0</v>
      </c>
      <c r="U3" s="202">
        <v>60.59</v>
      </c>
      <c r="V3" s="202">
        <v>6.15</v>
      </c>
      <c r="W3" s="202">
        <v>13.1</v>
      </c>
      <c r="X3" s="202">
        <v>43.85</v>
      </c>
      <c r="Y3" s="202">
        <v>0</v>
      </c>
      <c r="Z3">
        <v>0</v>
      </c>
      <c r="AA3" s="202">
        <v>11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75.13</v>
      </c>
      <c r="AQ3" s="202">
        <v>26.94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2.48</v>
      </c>
      <c r="L4" s="202">
        <v>289.14</v>
      </c>
      <c r="M4" s="202">
        <v>27.21</v>
      </c>
      <c r="N4" s="202">
        <v>35.119999999999997</v>
      </c>
      <c r="O4" s="202">
        <v>0</v>
      </c>
      <c r="P4" s="202">
        <v>41.3</v>
      </c>
      <c r="Q4" s="202">
        <v>6.08</v>
      </c>
      <c r="R4" s="202">
        <v>12.54</v>
      </c>
      <c r="S4" s="202">
        <v>7.81</v>
      </c>
      <c r="T4" s="202">
        <v>0</v>
      </c>
      <c r="U4" s="202">
        <v>60.71</v>
      </c>
      <c r="V4" s="202">
        <v>6.15</v>
      </c>
      <c r="W4" s="202">
        <v>13.1</v>
      </c>
      <c r="X4" s="202">
        <v>43.85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75.13</v>
      </c>
      <c r="AQ4" s="202">
        <v>26.67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2.48</v>
      </c>
      <c r="L5" s="202">
        <v>282.74</v>
      </c>
      <c r="M5" s="202">
        <v>27.21</v>
      </c>
      <c r="N5" s="202">
        <v>35.119999999999997</v>
      </c>
      <c r="O5" s="202">
        <v>0</v>
      </c>
      <c r="P5" s="202">
        <v>41.3</v>
      </c>
      <c r="Q5" s="202">
        <v>6.08</v>
      </c>
      <c r="R5" s="202">
        <v>12.54</v>
      </c>
      <c r="S5" s="202">
        <v>7.81</v>
      </c>
      <c r="T5" s="202">
        <v>0</v>
      </c>
      <c r="U5" s="202">
        <v>60.71</v>
      </c>
      <c r="V5" s="202">
        <v>6.15</v>
      </c>
      <c r="W5" s="202">
        <v>13.1</v>
      </c>
      <c r="X5" s="202">
        <v>43.85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75.13</v>
      </c>
      <c r="AQ5" s="202">
        <v>26.67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2.48</v>
      </c>
      <c r="L6" s="202">
        <v>260.23</v>
      </c>
      <c r="M6" s="202">
        <v>27.21</v>
      </c>
      <c r="N6" s="202">
        <v>35.119999999999997</v>
      </c>
      <c r="O6" s="202">
        <v>0</v>
      </c>
      <c r="P6" s="202">
        <v>41.3</v>
      </c>
      <c r="Q6" s="202">
        <v>6.08</v>
      </c>
      <c r="R6" s="202">
        <v>12.54</v>
      </c>
      <c r="S6" s="202">
        <v>7.81</v>
      </c>
      <c r="T6" s="202">
        <v>0</v>
      </c>
      <c r="U6" s="202">
        <v>60.71</v>
      </c>
      <c r="V6" s="202">
        <v>6.15</v>
      </c>
      <c r="W6" s="202">
        <v>13.1</v>
      </c>
      <c r="X6" s="202">
        <v>43.85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75.13</v>
      </c>
      <c r="AQ6" s="202">
        <v>26.67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2.48</v>
      </c>
      <c r="L7" s="202">
        <v>240.95</v>
      </c>
      <c r="M7" s="202">
        <v>27.21</v>
      </c>
      <c r="N7" s="202">
        <v>35.119999999999997</v>
      </c>
      <c r="O7" s="202">
        <v>0</v>
      </c>
      <c r="P7" s="202">
        <v>41.3</v>
      </c>
      <c r="Q7" s="202">
        <v>6.08</v>
      </c>
      <c r="R7" s="202">
        <v>12.54</v>
      </c>
      <c r="S7" s="202">
        <v>7.81</v>
      </c>
      <c r="T7" s="202">
        <v>0</v>
      </c>
      <c r="U7" s="202">
        <v>60.71</v>
      </c>
      <c r="V7" s="202">
        <v>6.15</v>
      </c>
      <c r="W7" s="202">
        <v>13.1</v>
      </c>
      <c r="X7" s="202">
        <v>43.85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75.13</v>
      </c>
      <c r="AQ7" s="202">
        <v>26.67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2.48</v>
      </c>
      <c r="L8" s="202">
        <v>221.67</v>
      </c>
      <c r="M8" s="202">
        <v>27.21</v>
      </c>
      <c r="N8" s="202">
        <v>35.119999999999997</v>
      </c>
      <c r="O8" s="202">
        <v>0</v>
      </c>
      <c r="P8" s="202">
        <v>41.3</v>
      </c>
      <c r="Q8" s="202">
        <v>6.08</v>
      </c>
      <c r="R8" s="202">
        <v>12.54</v>
      </c>
      <c r="S8" s="202">
        <v>7.81</v>
      </c>
      <c r="T8" s="202">
        <v>0</v>
      </c>
      <c r="U8" s="202">
        <v>60.71</v>
      </c>
      <c r="V8" s="202">
        <v>6.15</v>
      </c>
      <c r="W8" s="202">
        <v>13.1</v>
      </c>
      <c r="X8" s="202">
        <v>43.85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75.13</v>
      </c>
      <c r="AQ8" s="202">
        <v>26.67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2.48</v>
      </c>
      <c r="L9" s="202">
        <v>212.04</v>
      </c>
      <c r="M9" s="202">
        <v>27.21</v>
      </c>
      <c r="N9" s="202">
        <v>35.119999999999997</v>
      </c>
      <c r="O9" s="202">
        <v>0</v>
      </c>
      <c r="P9" s="202">
        <v>41.3</v>
      </c>
      <c r="Q9" s="202">
        <v>6.08</v>
      </c>
      <c r="R9" s="202">
        <v>12.54</v>
      </c>
      <c r="S9" s="202">
        <v>7.81</v>
      </c>
      <c r="T9" s="202">
        <v>0</v>
      </c>
      <c r="U9" s="202">
        <v>60.71</v>
      </c>
      <c r="V9" s="202">
        <v>6.15</v>
      </c>
      <c r="W9" s="202">
        <v>13.1</v>
      </c>
      <c r="X9" s="202">
        <v>43.85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75.13</v>
      </c>
      <c r="AQ9" s="202">
        <v>26.67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2.48</v>
      </c>
      <c r="L10" s="202">
        <v>205.29</v>
      </c>
      <c r="M10" s="202">
        <v>27.21</v>
      </c>
      <c r="N10" s="202">
        <v>35.119999999999997</v>
      </c>
      <c r="O10" s="202">
        <v>0</v>
      </c>
      <c r="P10" s="202">
        <v>41.3</v>
      </c>
      <c r="Q10" s="202">
        <v>6.08</v>
      </c>
      <c r="R10" s="202">
        <v>12.54</v>
      </c>
      <c r="S10" s="202">
        <v>7.81</v>
      </c>
      <c r="T10" s="202">
        <v>0</v>
      </c>
      <c r="U10" s="202">
        <v>60.71</v>
      </c>
      <c r="V10" s="202">
        <v>6.15</v>
      </c>
      <c r="W10" s="202">
        <v>13.1</v>
      </c>
      <c r="X10" s="202">
        <v>43.85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75.13</v>
      </c>
      <c r="AQ10" s="202">
        <v>26.67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2.52</v>
      </c>
      <c r="L11" s="202">
        <v>205.29</v>
      </c>
      <c r="M11" s="202">
        <v>27.21</v>
      </c>
      <c r="N11" s="202">
        <v>35.119999999999997</v>
      </c>
      <c r="O11" s="202">
        <v>0</v>
      </c>
      <c r="P11" s="202">
        <v>41.3</v>
      </c>
      <c r="Q11" s="202">
        <v>6.08</v>
      </c>
      <c r="R11" s="202">
        <v>12.54</v>
      </c>
      <c r="S11" s="202">
        <v>7.81</v>
      </c>
      <c r="T11" s="202">
        <v>0</v>
      </c>
      <c r="U11" s="202">
        <v>60.71</v>
      </c>
      <c r="V11" s="202">
        <v>6.15</v>
      </c>
      <c r="W11" s="202">
        <v>13.1</v>
      </c>
      <c r="X11" s="202">
        <v>43.85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53.02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66.260000000000005</v>
      </c>
      <c r="AQ11" s="202">
        <v>26.67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2.48</v>
      </c>
      <c r="L12" s="202">
        <v>205.29</v>
      </c>
      <c r="M12" s="202">
        <v>27.21</v>
      </c>
      <c r="N12" s="202">
        <v>35.119999999999997</v>
      </c>
      <c r="O12" s="202">
        <v>0</v>
      </c>
      <c r="P12" s="202">
        <v>41.3</v>
      </c>
      <c r="Q12" s="202">
        <v>6.08</v>
      </c>
      <c r="R12" s="202">
        <v>12.54</v>
      </c>
      <c r="S12" s="202">
        <v>7.81</v>
      </c>
      <c r="T12" s="202">
        <v>0</v>
      </c>
      <c r="U12" s="202">
        <v>60.71</v>
      </c>
      <c r="V12" s="202">
        <v>6.15</v>
      </c>
      <c r="W12" s="202">
        <v>13.1</v>
      </c>
      <c r="X12" s="202">
        <v>43.85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53.02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66.260000000000005</v>
      </c>
      <c r="AQ12" s="202">
        <v>26.67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2.48</v>
      </c>
      <c r="L13" s="202">
        <v>205.29</v>
      </c>
      <c r="M13" s="202">
        <v>27.21</v>
      </c>
      <c r="N13" s="202">
        <v>35.119999999999997</v>
      </c>
      <c r="O13" s="202">
        <v>0</v>
      </c>
      <c r="P13" s="202">
        <v>41.3</v>
      </c>
      <c r="Q13" s="202">
        <v>3.33</v>
      </c>
      <c r="R13" s="202">
        <v>6.89</v>
      </c>
      <c r="S13" s="202">
        <v>4.29</v>
      </c>
      <c r="T13" s="202">
        <v>0</v>
      </c>
      <c r="U13" s="202">
        <v>60.71</v>
      </c>
      <c r="V13" s="202">
        <v>6.15</v>
      </c>
      <c r="W13" s="202">
        <v>13.1</v>
      </c>
      <c r="X13" s="202">
        <v>43.85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53.02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19.28</v>
      </c>
      <c r="AQ13" s="202">
        <v>7.71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2.48</v>
      </c>
      <c r="L14" s="202">
        <v>205.29</v>
      </c>
      <c r="M14" s="202">
        <v>27.21</v>
      </c>
      <c r="N14" s="202">
        <v>35.119999999999997</v>
      </c>
      <c r="O14" s="202">
        <v>0</v>
      </c>
      <c r="P14" s="202">
        <v>41.3</v>
      </c>
      <c r="Q14" s="202">
        <v>3.33</v>
      </c>
      <c r="R14" s="202">
        <v>6.89</v>
      </c>
      <c r="S14" s="202">
        <v>4.29</v>
      </c>
      <c r="T14" s="202">
        <v>0</v>
      </c>
      <c r="U14" s="202">
        <v>60.71</v>
      </c>
      <c r="V14" s="202">
        <v>6.15</v>
      </c>
      <c r="W14" s="202">
        <v>13.1</v>
      </c>
      <c r="X14" s="202">
        <v>43.85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53.02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19.28</v>
      </c>
      <c r="AQ14" s="202">
        <v>7.71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2.48</v>
      </c>
      <c r="L15" s="202">
        <v>205.29</v>
      </c>
      <c r="M15" s="202">
        <v>27.21</v>
      </c>
      <c r="N15" s="202">
        <v>35.119999999999997</v>
      </c>
      <c r="O15" s="202">
        <v>0</v>
      </c>
      <c r="P15" s="202">
        <v>41.3</v>
      </c>
      <c r="Q15" s="202">
        <v>3.33</v>
      </c>
      <c r="R15" s="202">
        <v>6.89</v>
      </c>
      <c r="S15" s="202">
        <v>4.29</v>
      </c>
      <c r="T15" s="202">
        <v>0</v>
      </c>
      <c r="U15" s="202">
        <v>60.71</v>
      </c>
      <c r="V15" s="202">
        <v>6.15</v>
      </c>
      <c r="W15" s="202">
        <v>13.1</v>
      </c>
      <c r="X15" s="202">
        <v>43.85</v>
      </c>
      <c r="Y15" s="202">
        <v>0</v>
      </c>
      <c r="Z15">
        <v>0</v>
      </c>
      <c r="AA15" s="202">
        <v>11.06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53.02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19.28</v>
      </c>
      <c r="AQ15" s="202">
        <v>7.72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2.48</v>
      </c>
      <c r="L16" s="202">
        <v>205.29</v>
      </c>
      <c r="M16" s="202">
        <v>27.21</v>
      </c>
      <c r="N16" s="202">
        <v>35.119999999999997</v>
      </c>
      <c r="O16" s="202">
        <v>0</v>
      </c>
      <c r="P16" s="202">
        <v>41.3</v>
      </c>
      <c r="Q16" s="202">
        <v>3.33</v>
      </c>
      <c r="R16" s="202">
        <v>6.89</v>
      </c>
      <c r="S16" s="202">
        <v>4.29</v>
      </c>
      <c r="T16" s="202">
        <v>0</v>
      </c>
      <c r="U16" s="202">
        <v>60.71</v>
      </c>
      <c r="V16" s="202">
        <v>6.15</v>
      </c>
      <c r="W16" s="202">
        <v>13.1</v>
      </c>
      <c r="X16" s="202">
        <v>43.85</v>
      </c>
      <c r="Y16" s="202">
        <v>0</v>
      </c>
      <c r="Z16">
        <v>0</v>
      </c>
      <c r="AA16" s="202">
        <v>11.06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53.02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19.28</v>
      </c>
      <c r="AQ16" s="202">
        <v>7.72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2.48</v>
      </c>
      <c r="L17" s="202">
        <v>205.29</v>
      </c>
      <c r="M17" s="202">
        <v>27.21</v>
      </c>
      <c r="N17" s="202">
        <v>35.119999999999997</v>
      </c>
      <c r="O17" s="202">
        <v>0</v>
      </c>
      <c r="P17" s="202">
        <v>41.3</v>
      </c>
      <c r="Q17" s="202">
        <v>3.33</v>
      </c>
      <c r="R17" s="202">
        <v>6.89</v>
      </c>
      <c r="S17" s="202">
        <v>4.29</v>
      </c>
      <c r="T17" s="202">
        <v>0</v>
      </c>
      <c r="U17" s="202">
        <v>60.71</v>
      </c>
      <c r="V17" s="202">
        <v>6.15</v>
      </c>
      <c r="W17" s="202">
        <v>13.1</v>
      </c>
      <c r="X17" s="202">
        <v>43.85</v>
      </c>
      <c r="Y17" s="202">
        <v>0</v>
      </c>
      <c r="Z17">
        <v>0</v>
      </c>
      <c r="AA17" s="202">
        <v>11.06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53.02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19.28</v>
      </c>
      <c r="AQ17" s="202">
        <v>7.72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2.48</v>
      </c>
      <c r="L18" s="202">
        <v>205.29</v>
      </c>
      <c r="M18" s="202">
        <v>27.21</v>
      </c>
      <c r="N18" s="202">
        <v>35.119999999999997</v>
      </c>
      <c r="O18" s="202">
        <v>0</v>
      </c>
      <c r="P18" s="202">
        <v>41.3</v>
      </c>
      <c r="Q18" s="202">
        <v>3.33</v>
      </c>
      <c r="R18" s="202">
        <v>6.89</v>
      </c>
      <c r="S18" s="202">
        <v>4.29</v>
      </c>
      <c r="T18" s="202">
        <v>0</v>
      </c>
      <c r="U18" s="202">
        <v>60.71</v>
      </c>
      <c r="V18" s="202">
        <v>6.15</v>
      </c>
      <c r="W18" s="202">
        <v>13.1</v>
      </c>
      <c r="X18" s="202">
        <v>43.85</v>
      </c>
      <c r="Y18" s="202">
        <v>0</v>
      </c>
      <c r="Z18">
        <v>0</v>
      </c>
      <c r="AA18" s="202">
        <v>11.06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53.02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7.72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2.48</v>
      </c>
      <c r="L19" s="202">
        <v>205.29</v>
      </c>
      <c r="M19" s="202">
        <v>27.21</v>
      </c>
      <c r="N19" s="202">
        <v>35.119999999999997</v>
      </c>
      <c r="O19" s="202">
        <v>0</v>
      </c>
      <c r="P19" s="202">
        <v>41.3</v>
      </c>
      <c r="Q19" s="202">
        <v>3.33</v>
      </c>
      <c r="R19" s="202">
        <v>6.89</v>
      </c>
      <c r="S19" s="202">
        <v>4.29</v>
      </c>
      <c r="T19" s="202">
        <v>0</v>
      </c>
      <c r="U19" s="202">
        <v>60.71</v>
      </c>
      <c r="V19" s="202">
        <v>6.15</v>
      </c>
      <c r="W19" s="202">
        <v>13.1</v>
      </c>
      <c r="X19" s="202">
        <v>43.85</v>
      </c>
      <c r="Y19" s="202">
        <v>0</v>
      </c>
      <c r="Z19">
        <v>0</v>
      </c>
      <c r="AA19" s="202">
        <v>11.06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53.02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19.28</v>
      </c>
      <c r="AQ19" s="202">
        <v>7.72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2.48</v>
      </c>
      <c r="L20" s="202">
        <v>205.29</v>
      </c>
      <c r="M20" s="202">
        <v>27.21</v>
      </c>
      <c r="N20" s="202">
        <v>35.119999999999997</v>
      </c>
      <c r="O20" s="202">
        <v>0</v>
      </c>
      <c r="P20" s="202">
        <v>41.3</v>
      </c>
      <c r="Q20" s="202">
        <v>3.33</v>
      </c>
      <c r="R20" s="202">
        <v>6.89</v>
      </c>
      <c r="S20" s="202">
        <v>4.29</v>
      </c>
      <c r="T20" s="202">
        <v>0</v>
      </c>
      <c r="U20" s="202">
        <v>60.71</v>
      </c>
      <c r="V20" s="202">
        <v>6.15</v>
      </c>
      <c r="W20" s="202">
        <v>13.1</v>
      </c>
      <c r="X20" s="202">
        <v>43.85</v>
      </c>
      <c r="Y20" s="202">
        <v>0</v>
      </c>
      <c r="Z20">
        <v>0</v>
      </c>
      <c r="AA20" s="202">
        <v>11.06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53.02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19.28</v>
      </c>
      <c r="AQ20" s="202">
        <v>7.72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2.48</v>
      </c>
      <c r="L21" s="202">
        <v>205.29</v>
      </c>
      <c r="M21" s="202">
        <v>27.21</v>
      </c>
      <c r="N21" s="202">
        <v>35.119999999999997</v>
      </c>
      <c r="O21" s="202">
        <v>0</v>
      </c>
      <c r="P21" s="202">
        <v>41.3</v>
      </c>
      <c r="Q21" s="202">
        <v>3.33</v>
      </c>
      <c r="R21" s="202">
        <v>6.89</v>
      </c>
      <c r="S21" s="202">
        <v>4.29</v>
      </c>
      <c r="T21" s="202">
        <v>0</v>
      </c>
      <c r="U21" s="202">
        <v>60.71</v>
      </c>
      <c r="V21" s="202">
        <v>2.89</v>
      </c>
      <c r="W21" s="202">
        <v>13.1</v>
      </c>
      <c r="X21" s="202">
        <v>43.85</v>
      </c>
      <c r="Y21" s="202">
        <v>0</v>
      </c>
      <c r="Z21">
        <v>0</v>
      </c>
      <c r="AA21" s="202">
        <v>11.06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53.02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19.28</v>
      </c>
      <c r="AQ21" s="202">
        <v>7.72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2.48</v>
      </c>
      <c r="L22" s="202">
        <v>205.29</v>
      </c>
      <c r="M22" s="202">
        <v>27.21</v>
      </c>
      <c r="N22" s="202">
        <v>35.119999999999997</v>
      </c>
      <c r="O22" s="202">
        <v>0</v>
      </c>
      <c r="P22" s="202">
        <v>41.3</v>
      </c>
      <c r="Q22" s="202">
        <v>3.33</v>
      </c>
      <c r="R22" s="202">
        <v>6.89</v>
      </c>
      <c r="S22" s="202">
        <v>4.29</v>
      </c>
      <c r="T22" s="202">
        <v>0</v>
      </c>
      <c r="U22" s="202">
        <v>60.71</v>
      </c>
      <c r="V22" s="202">
        <v>2.89</v>
      </c>
      <c r="W22" s="202">
        <v>13.1</v>
      </c>
      <c r="X22" s="202">
        <v>43.85</v>
      </c>
      <c r="Y22" s="202">
        <v>0</v>
      </c>
      <c r="Z22">
        <v>0</v>
      </c>
      <c r="AA22" s="202">
        <v>11.06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53.02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7.72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2.48</v>
      </c>
      <c r="L23" s="202">
        <v>205.29</v>
      </c>
      <c r="M23" s="202">
        <v>27.21</v>
      </c>
      <c r="N23" s="202">
        <v>35.119999999999997</v>
      </c>
      <c r="O23" s="202">
        <v>0</v>
      </c>
      <c r="P23" s="202">
        <v>41.3</v>
      </c>
      <c r="Q23" s="202">
        <v>3.33</v>
      </c>
      <c r="R23" s="202">
        <v>6.89</v>
      </c>
      <c r="S23" s="202">
        <v>4.29</v>
      </c>
      <c r="T23" s="202">
        <v>0</v>
      </c>
      <c r="U23" s="202">
        <v>60.71</v>
      </c>
      <c r="V23" s="202">
        <v>2.89</v>
      </c>
      <c r="W23" s="202">
        <v>12.1</v>
      </c>
      <c r="X23" s="202">
        <v>43.85</v>
      </c>
      <c r="Y23" s="202">
        <v>0</v>
      </c>
      <c r="Z23">
        <v>0</v>
      </c>
      <c r="AA23" s="202">
        <v>11.06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53.02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19.28</v>
      </c>
      <c r="AQ23" s="202">
        <v>7.72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2.48</v>
      </c>
      <c r="L24" s="202">
        <v>205.29</v>
      </c>
      <c r="M24" s="202">
        <v>27.21</v>
      </c>
      <c r="N24" s="202">
        <v>35.119999999999997</v>
      </c>
      <c r="O24" s="202">
        <v>0</v>
      </c>
      <c r="P24" s="202">
        <v>41.3</v>
      </c>
      <c r="Q24" s="202">
        <v>3.33</v>
      </c>
      <c r="R24" s="202">
        <v>6.89</v>
      </c>
      <c r="S24" s="202">
        <v>4.29</v>
      </c>
      <c r="T24" s="202">
        <v>0</v>
      </c>
      <c r="U24" s="202">
        <v>60.71</v>
      </c>
      <c r="V24" s="202">
        <v>2.89</v>
      </c>
      <c r="W24" s="202">
        <v>13.1</v>
      </c>
      <c r="X24" s="202">
        <v>43.85</v>
      </c>
      <c r="Y24" s="202">
        <v>0</v>
      </c>
      <c r="Z24">
        <v>0</v>
      </c>
      <c r="AA24" s="202">
        <v>11.06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53.02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19.28</v>
      </c>
      <c r="AQ24" s="202">
        <v>7.72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2.48</v>
      </c>
      <c r="L25" s="202">
        <v>205.29</v>
      </c>
      <c r="M25" s="202">
        <v>27.21</v>
      </c>
      <c r="N25" s="202">
        <v>35.119999999999997</v>
      </c>
      <c r="O25" s="202">
        <v>0</v>
      </c>
      <c r="P25" s="202">
        <v>41.3</v>
      </c>
      <c r="Q25" s="202">
        <v>3.33</v>
      </c>
      <c r="R25" s="202">
        <v>6.89</v>
      </c>
      <c r="S25" s="202">
        <v>4.29</v>
      </c>
      <c r="T25" s="202">
        <v>0</v>
      </c>
      <c r="U25" s="202">
        <v>60.71</v>
      </c>
      <c r="V25" s="202">
        <v>2.89</v>
      </c>
      <c r="W25" s="202">
        <v>13.1</v>
      </c>
      <c r="X25" s="202">
        <v>43.85</v>
      </c>
      <c r="Y25" s="202">
        <v>0</v>
      </c>
      <c r="Z25">
        <v>0</v>
      </c>
      <c r="AA25" s="202">
        <v>11.06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53.02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7.72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2.48</v>
      </c>
      <c r="L26" s="202">
        <v>205.29</v>
      </c>
      <c r="M26" s="202">
        <v>27.21</v>
      </c>
      <c r="N26" s="202">
        <v>35.119999999999997</v>
      </c>
      <c r="O26" s="202">
        <v>0</v>
      </c>
      <c r="P26" s="202">
        <v>41.3</v>
      </c>
      <c r="Q26" s="202">
        <v>3.33</v>
      </c>
      <c r="R26" s="202">
        <v>6.89</v>
      </c>
      <c r="S26" s="202">
        <v>4.29</v>
      </c>
      <c r="T26" s="202">
        <v>0</v>
      </c>
      <c r="U26" s="202">
        <v>60.71</v>
      </c>
      <c r="V26" s="202">
        <v>2.89</v>
      </c>
      <c r="W26" s="202">
        <v>13.1</v>
      </c>
      <c r="X26" s="202">
        <v>43.85</v>
      </c>
      <c r="Y26" s="202">
        <v>0</v>
      </c>
      <c r="Z26">
        <v>0</v>
      </c>
      <c r="AA26" s="202">
        <v>11.06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53.02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7.72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</v>
      </c>
      <c r="L27" s="202">
        <v>205.29</v>
      </c>
      <c r="M27" s="202">
        <v>27.21</v>
      </c>
      <c r="N27" s="202">
        <v>35.119999999999997</v>
      </c>
      <c r="O27" s="202">
        <v>0</v>
      </c>
      <c r="P27" s="202">
        <v>41.3</v>
      </c>
      <c r="Q27" s="202">
        <v>3.33</v>
      </c>
      <c r="R27" s="202">
        <v>6.89</v>
      </c>
      <c r="S27" s="202">
        <v>4.29</v>
      </c>
      <c r="T27" s="202">
        <v>0</v>
      </c>
      <c r="U27" s="202">
        <v>60.31</v>
      </c>
      <c r="V27" s="202">
        <v>2.89</v>
      </c>
      <c r="W27" s="202">
        <v>13.1</v>
      </c>
      <c r="X27" s="202">
        <v>43.85</v>
      </c>
      <c r="Y27" s="202">
        <v>0</v>
      </c>
      <c r="Z27">
        <v>0</v>
      </c>
      <c r="AA27" s="202">
        <v>11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19.28</v>
      </c>
      <c r="AQ27" s="202">
        <v>7.72</v>
      </c>
      <c r="AR27" s="202">
        <v>4.41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2.48</v>
      </c>
      <c r="L28" s="202">
        <v>205.29</v>
      </c>
      <c r="M28" s="202">
        <v>27.21</v>
      </c>
      <c r="N28" s="202">
        <v>35.119999999999997</v>
      </c>
      <c r="O28" s="202">
        <v>0</v>
      </c>
      <c r="P28" s="202">
        <v>41.3</v>
      </c>
      <c r="Q28" s="202">
        <v>3.33</v>
      </c>
      <c r="R28" s="202">
        <v>6.89</v>
      </c>
      <c r="S28" s="202">
        <v>4.29</v>
      </c>
      <c r="T28" s="202">
        <v>0</v>
      </c>
      <c r="U28" s="202">
        <v>60.31</v>
      </c>
      <c r="V28" s="202">
        <v>2.89</v>
      </c>
      <c r="W28" s="202">
        <v>13.1</v>
      </c>
      <c r="X28" s="202">
        <v>43.85</v>
      </c>
      <c r="Y28" s="202">
        <v>0</v>
      </c>
      <c r="Z28">
        <v>0</v>
      </c>
      <c r="AA28" s="202">
        <v>11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19.28</v>
      </c>
      <c r="AQ28" s="202">
        <v>7.72</v>
      </c>
      <c r="AR28" s="202">
        <v>10.28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2.54</v>
      </c>
      <c r="L29" s="202">
        <v>205.29</v>
      </c>
      <c r="M29" s="202">
        <v>27.21</v>
      </c>
      <c r="N29" s="202">
        <v>35.119999999999997</v>
      </c>
      <c r="O29" s="202">
        <v>0</v>
      </c>
      <c r="P29" s="202">
        <v>41.3</v>
      </c>
      <c r="Q29" s="202">
        <v>3.33</v>
      </c>
      <c r="R29" s="202">
        <v>6.89</v>
      </c>
      <c r="S29" s="202">
        <v>4.29</v>
      </c>
      <c r="T29" s="202">
        <v>0</v>
      </c>
      <c r="U29" s="202">
        <v>60.31</v>
      </c>
      <c r="V29" s="202">
        <v>2.89</v>
      </c>
      <c r="W29" s="202">
        <v>13.1</v>
      </c>
      <c r="X29" s="202">
        <v>43.85</v>
      </c>
      <c r="Y29" s="202">
        <v>0</v>
      </c>
      <c r="Z29">
        <v>0</v>
      </c>
      <c r="AA29" s="202">
        <v>11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19.28</v>
      </c>
      <c r="AQ29" s="202">
        <v>7.72</v>
      </c>
      <c r="AR29" s="202">
        <v>15.64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2.48</v>
      </c>
      <c r="L30" s="202">
        <v>205.29</v>
      </c>
      <c r="M30" s="202">
        <v>27.21</v>
      </c>
      <c r="N30" s="202">
        <v>35.119999999999997</v>
      </c>
      <c r="O30" s="202">
        <v>0</v>
      </c>
      <c r="P30" s="202">
        <v>41.3</v>
      </c>
      <c r="Q30" s="202">
        <v>3.33</v>
      </c>
      <c r="R30" s="202">
        <v>6.89</v>
      </c>
      <c r="S30" s="202">
        <v>4.29</v>
      </c>
      <c r="T30" s="202">
        <v>0</v>
      </c>
      <c r="U30" s="202">
        <v>60.31</v>
      </c>
      <c r="V30" s="202">
        <v>2.89</v>
      </c>
      <c r="W30" s="202">
        <v>13.1</v>
      </c>
      <c r="X30" s="202">
        <v>43.85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19.28</v>
      </c>
      <c r="AQ30" s="202">
        <v>7.72</v>
      </c>
      <c r="AR30" s="202">
        <v>17.2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2.48</v>
      </c>
      <c r="L31" s="202">
        <v>205.29</v>
      </c>
      <c r="M31" s="202">
        <v>27.21</v>
      </c>
      <c r="N31" s="202">
        <v>35.119999999999997</v>
      </c>
      <c r="O31" s="202">
        <v>0</v>
      </c>
      <c r="P31" s="202">
        <v>41.3</v>
      </c>
      <c r="Q31" s="202">
        <v>3.33</v>
      </c>
      <c r="R31" s="202">
        <v>6.89</v>
      </c>
      <c r="S31" s="202">
        <v>4.29</v>
      </c>
      <c r="T31" s="202">
        <v>0</v>
      </c>
      <c r="U31" s="202">
        <v>60.31</v>
      </c>
      <c r="V31" s="202">
        <v>2.89</v>
      </c>
      <c r="W31" s="202">
        <v>13.1</v>
      </c>
      <c r="X31" s="202">
        <v>43.85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19.28</v>
      </c>
      <c r="AQ31" s="202">
        <v>7.72</v>
      </c>
      <c r="AR31" s="202">
        <v>17.7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2.44</v>
      </c>
      <c r="L32" s="202">
        <v>205.29</v>
      </c>
      <c r="M32" s="202">
        <v>27.21</v>
      </c>
      <c r="N32" s="202">
        <v>35.119999999999997</v>
      </c>
      <c r="O32" s="202">
        <v>0</v>
      </c>
      <c r="P32" s="202">
        <v>41.3</v>
      </c>
      <c r="Q32" s="202">
        <v>3.33</v>
      </c>
      <c r="R32" s="202">
        <v>6.89</v>
      </c>
      <c r="S32" s="202">
        <v>4.29</v>
      </c>
      <c r="T32" s="202">
        <v>0</v>
      </c>
      <c r="U32" s="202">
        <v>60.31</v>
      </c>
      <c r="V32" s="202">
        <v>2.89</v>
      </c>
      <c r="W32" s="202">
        <v>13.1</v>
      </c>
      <c r="X32" s="202">
        <v>43.85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19.28</v>
      </c>
      <c r="AQ32" s="202">
        <v>7.72</v>
      </c>
      <c r="AR32" s="202">
        <v>20.2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2.48</v>
      </c>
      <c r="L33" s="202">
        <v>205.29</v>
      </c>
      <c r="M33" s="202">
        <v>27.21</v>
      </c>
      <c r="N33" s="202">
        <v>35.119999999999997</v>
      </c>
      <c r="O33" s="202">
        <v>0</v>
      </c>
      <c r="P33" s="202">
        <v>41.3</v>
      </c>
      <c r="Q33" s="202">
        <v>3.33</v>
      </c>
      <c r="R33" s="202">
        <v>6.89</v>
      </c>
      <c r="S33" s="202">
        <v>4.29</v>
      </c>
      <c r="T33" s="202">
        <v>0</v>
      </c>
      <c r="U33" s="202">
        <v>60.31</v>
      </c>
      <c r="V33" s="202">
        <v>2.89</v>
      </c>
      <c r="W33" s="202">
        <v>13.1</v>
      </c>
      <c r="X33" s="202">
        <v>43.85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19.28</v>
      </c>
      <c r="AQ33" s="202">
        <v>7.72</v>
      </c>
      <c r="AR33" s="202">
        <v>20.2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2.48</v>
      </c>
      <c r="L34" s="202">
        <v>205.29</v>
      </c>
      <c r="M34" s="202">
        <v>27.21</v>
      </c>
      <c r="N34" s="202">
        <v>35.119999999999997</v>
      </c>
      <c r="O34" s="202">
        <v>0</v>
      </c>
      <c r="P34" s="202">
        <v>41.3</v>
      </c>
      <c r="Q34" s="202">
        <v>3.33</v>
      </c>
      <c r="R34" s="202">
        <v>6.89</v>
      </c>
      <c r="S34" s="202">
        <v>4.29</v>
      </c>
      <c r="T34" s="202">
        <v>0</v>
      </c>
      <c r="U34" s="202">
        <v>60.31</v>
      </c>
      <c r="V34" s="202">
        <v>2.89</v>
      </c>
      <c r="W34" s="202">
        <v>13.1</v>
      </c>
      <c r="X34" s="202">
        <v>43.85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19.28</v>
      </c>
      <c r="AQ34" s="202">
        <v>7.72</v>
      </c>
      <c r="AR34" s="202">
        <v>22.9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2.48</v>
      </c>
      <c r="L35" s="202">
        <v>205.29</v>
      </c>
      <c r="M35" s="202">
        <v>27.21</v>
      </c>
      <c r="N35" s="202">
        <v>35.119999999999997</v>
      </c>
      <c r="O35" s="202">
        <v>0</v>
      </c>
      <c r="P35" s="202">
        <v>41.3</v>
      </c>
      <c r="Q35" s="202">
        <v>3.33</v>
      </c>
      <c r="R35" s="202">
        <v>6.89</v>
      </c>
      <c r="S35" s="202">
        <v>4.29</v>
      </c>
      <c r="T35" s="202">
        <v>0</v>
      </c>
      <c r="U35" s="202">
        <v>60.31</v>
      </c>
      <c r="V35" s="202">
        <v>2.89</v>
      </c>
      <c r="W35" s="202">
        <v>13.1</v>
      </c>
      <c r="X35" s="202">
        <v>43.85</v>
      </c>
      <c r="Y35" s="202">
        <v>0</v>
      </c>
      <c r="Z35">
        <v>0</v>
      </c>
      <c r="AA35" s="202">
        <v>11.06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19.28</v>
      </c>
      <c r="AQ35" s="202">
        <v>7.72</v>
      </c>
      <c r="AR35" s="202">
        <v>22.9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2.48</v>
      </c>
      <c r="L36" s="202">
        <v>205.29</v>
      </c>
      <c r="M36" s="202">
        <v>27.21</v>
      </c>
      <c r="N36" s="202">
        <v>35.119999999999997</v>
      </c>
      <c r="O36" s="202">
        <v>0</v>
      </c>
      <c r="P36" s="202">
        <v>41.3</v>
      </c>
      <c r="Q36" s="202">
        <v>3.33</v>
      </c>
      <c r="R36" s="202">
        <v>6.89</v>
      </c>
      <c r="S36" s="202">
        <v>4.29</v>
      </c>
      <c r="T36" s="202">
        <v>0</v>
      </c>
      <c r="U36" s="202">
        <v>60.31</v>
      </c>
      <c r="V36" s="202">
        <v>2.89</v>
      </c>
      <c r="W36" s="202">
        <v>13.1</v>
      </c>
      <c r="X36" s="202">
        <v>43.85</v>
      </c>
      <c r="Y36" s="202">
        <v>0</v>
      </c>
      <c r="Z36">
        <v>0</v>
      </c>
      <c r="AA36" s="202">
        <v>11.06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19.28</v>
      </c>
      <c r="AQ36" s="202">
        <v>7.72</v>
      </c>
      <c r="AR36" s="202">
        <v>22.9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2.48</v>
      </c>
      <c r="L37" s="202">
        <v>205.29</v>
      </c>
      <c r="M37" s="202">
        <v>27.21</v>
      </c>
      <c r="N37" s="202">
        <v>35.119999999999997</v>
      </c>
      <c r="O37" s="202">
        <v>0</v>
      </c>
      <c r="P37" s="202">
        <v>41.3</v>
      </c>
      <c r="Q37" s="202">
        <v>3.33</v>
      </c>
      <c r="R37" s="202">
        <v>6.89</v>
      </c>
      <c r="S37" s="202">
        <v>4.29</v>
      </c>
      <c r="T37" s="202">
        <v>0</v>
      </c>
      <c r="U37" s="202">
        <v>60.31</v>
      </c>
      <c r="V37" s="202">
        <v>2.89</v>
      </c>
      <c r="W37" s="202">
        <v>13.1</v>
      </c>
      <c r="X37" s="202">
        <v>43.85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19.28</v>
      </c>
      <c r="AQ37" s="202">
        <v>7.72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2.48</v>
      </c>
      <c r="L38" s="202">
        <v>205.29</v>
      </c>
      <c r="M38" s="202">
        <v>27.21</v>
      </c>
      <c r="N38" s="202">
        <v>35.119999999999997</v>
      </c>
      <c r="O38" s="202">
        <v>0</v>
      </c>
      <c r="P38" s="202">
        <v>41.3</v>
      </c>
      <c r="Q38" s="202">
        <v>3.33</v>
      </c>
      <c r="R38" s="202">
        <v>6.89</v>
      </c>
      <c r="S38" s="202">
        <v>4.29</v>
      </c>
      <c r="T38" s="202">
        <v>0</v>
      </c>
      <c r="U38" s="202">
        <v>60.31</v>
      </c>
      <c r="V38" s="202">
        <v>2.89</v>
      </c>
      <c r="W38" s="202">
        <v>13.1</v>
      </c>
      <c r="X38" s="202">
        <v>43.85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19.28</v>
      </c>
      <c r="AQ38" s="202">
        <v>7.72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2.48</v>
      </c>
      <c r="L39" s="202">
        <v>205.29</v>
      </c>
      <c r="M39" s="202">
        <v>27.21</v>
      </c>
      <c r="N39" s="202">
        <v>35.119999999999997</v>
      </c>
      <c r="O39" s="202">
        <v>0</v>
      </c>
      <c r="P39" s="202">
        <v>41.3</v>
      </c>
      <c r="Q39" s="202">
        <v>3.33</v>
      </c>
      <c r="R39" s="202">
        <v>6.89</v>
      </c>
      <c r="S39" s="202">
        <v>4.29</v>
      </c>
      <c r="T39" s="202">
        <v>0</v>
      </c>
      <c r="U39" s="202">
        <v>60.31</v>
      </c>
      <c r="V39" s="202">
        <v>2.89</v>
      </c>
      <c r="W39" s="202">
        <v>13.1</v>
      </c>
      <c r="X39" s="202">
        <v>43.85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19.28</v>
      </c>
      <c r="AQ39" s="202">
        <v>7.72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2.48</v>
      </c>
      <c r="L40" s="202">
        <v>205.29</v>
      </c>
      <c r="M40" s="202">
        <v>27.21</v>
      </c>
      <c r="N40" s="202">
        <v>35.119999999999997</v>
      </c>
      <c r="O40" s="202">
        <v>0</v>
      </c>
      <c r="P40" s="202">
        <v>41.3</v>
      </c>
      <c r="Q40" s="202">
        <v>3.33</v>
      </c>
      <c r="R40" s="202">
        <v>6.89</v>
      </c>
      <c r="S40" s="202">
        <v>4.29</v>
      </c>
      <c r="T40" s="202">
        <v>0</v>
      </c>
      <c r="U40" s="202">
        <v>60.31</v>
      </c>
      <c r="V40" s="202">
        <v>2.89</v>
      </c>
      <c r="W40" s="202">
        <v>13.1</v>
      </c>
      <c r="X40" s="202">
        <v>43.85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19.28</v>
      </c>
      <c r="AQ40" s="202">
        <v>7.72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2.54</v>
      </c>
      <c r="L41" s="202">
        <v>205.29</v>
      </c>
      <c r="M41" s="202">
        <v>27.21</v>
      </c>
      <c r="N41" s="202">
        <v>35.119999999999997</v>
      </c>
      <c r="O41" s="202">
        <v>0</v>
      </c>
      <c r="P41" s="202">
        <v>41.3</v>
      </c>
      <c r="Q41" s="202">
        <v>3.33</v>
      </c>
      <c r="R41" s="202">
        <v>6.89</v>
      </c>
      <c r="S41" s="202">
        <v>4.29</v>
      </c>
      <c r="T41" s="202">
        <v>0</v>
      </c>
      <c r="U41" s="202">
        <v>60.31</v>
      </c>
      <c r="V41" s="202">
        <v>2.89</v>
      </c>
      <c r="W41" s="202">
        <v>13.1</v>
      </c>
      <c r="X41" s="202">
        <v>43.85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19.28</v>
      </c>
      <c r="AQ41" s="202">
        <v>7.72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2.54</v>
      </c>
      <c r="L42" s="202">
        <v>205.29</v>
      </c>
      <c r="M42" s="202">
        <v>27.21</v>
      </c>
      <c r="N42" s="202">
        <v>35.119999999999997</v>
      </c>
      <c r="O42" s="202">
        <v>0</v>
      </c>
      <c r="P42" s="202">
        <v>41.3</v>
      </c>
      <c r="Q42" s="202">
        <v>3.33</v>
      </c>
      <c r="R42" s="202">
        <v>6.89</v>
      </c>
      <c r="S42" s="202">
        <v>4.29</v>
      </c>
      <c r="T42" s="202">
        <v>0</v>
      </c>
      <c r="U42" s="202">
        <v>60.31</v>
      </c>
      <c r="V42" s="202">
        <v>2.89</v>
      </c>
      <c r="W42" s="202">
        <v>13.1</v>
      </c>
      <c r="X42" s="202">
        <v>43.85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19.28</v>
      </c>
      <c r="AQ42" s="202">
        <v>7.72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2.54</v>
      </c>
      <c r="L43" s="202">
        <v>205.29</v>
      </c>
      <c r="M43" s="202">
        <v>27.21</v>
      </c>
      <c r="N43" s="202">
        <v>35.119999999999997</v>
      </c>
      <c r="O43" s="202">
        <v>0</v>
      </c>
      <c r="P43" s="202">
        <v>41.3</v>
      </c>
      <c r="Q43" s="202">
        <v>3.33</v>
      </c>
      <c r="R43" s="202">
        <v>6.89</v>
      </c>
      <c r="S43" s="202">
        <v>4.29</v>
      </c>
      <c r="T43" s="202">
        <v>0</v>
      </c>
      <c r="U43" s="202">
        <v>61.73</v>
      </c>
      <c r="V43" s="202">
        <v>2.89</v>
      </c>
      <c r="W43" s="202">
        <v>13.1</v>
      </c>
      <c r="X43" s="202">
        <v>43.85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19.28</v>
      </c>
      <c r="AQ43" s="202">
        <v>7.72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2.54</v>
      </c>
      <c r="L44" s="202">
        <v>205.29</v>
      </c>
      <c r="M44" s="202">
        <v>27.21</v>
      </c>
      <c r="N44" s="202">
        <v>35.119999999999997</v>
      </c>
      <c r="O44" s="202">
        <v>0</v>
      </c>
      <c r="P44" s="202">
        <v>41.3</v>
      </c>
      <c r="Q44" s="202">
        <v>3.33</v>
      </c>
      <c r="R44" s="202">
        <v>6.89</v>
      </c>
      <c r="S44" s="202">
        <v>4.29</v>
      </c>
      <c r="T44" s="202">
        <v>0</v>
      </c>
      <c r="U44" s="202">
        <v>61.73</v>
      </c>
      <c r="V44" s="202">
        <v>2.89</v>
      </c>
      <c r="W44" s="202">
        <v>13.1</v>
      </c>
      <c r="X44" s="202">
        <v>43.85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19.28</v>
      </c>
      <c r="AQ44" s="202">
        <v>7.72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2.54</v>
      </c>
      <c r="L45" s="202">
        <v>173.38</v>
      </c>
      <c r="M45" s="202">
        <v>27.21</v>
      </c>
      <c r="N45" s="202">
        <v>35.119999999999997</v>
      </c>
      <c r="O45" s="202">
        <v>0</v>
      </c>
      <c r="P45" s="202">
        <v>41.3</v>
      </c>
      <c r="Q45" s="202">
        <v>3.33</v>
      </c>
      <c r="R45" s="202">
        <v>6.89</v>
      </c>
      <c r="S45" s="202">
        <v>4.29</v>
      </c>
      <c r="T45" s="202">
        <v>0</v>
      </c>
      <c r="U45" s="202">
        <v>61.73</v>
      </c>
      <c r="V45" s="202">
        <v>2.89</v>
      </c>
      <c r="W45" s="202">
        <v>13.1</v>
      </c>
      <c r="X45" s="202">
        <v>43.85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19.28</v>
      </c>
      <c r="AQ45" s="202">
        <v>7.72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2.54</v>
      </c>
      <c r="L46" s="202">
        <v>173.38</v>
      </c>
      <c r="M46" s="202">
        <v>27.21</v>
      </c>
      <c r="N46" s="202">
        <v>35.119999999999997</v>
      </c>
      <c r="O46" s="202">
        <v>0</v>
      </c>
      <c r="P46" s="202">
        <v>41.3</v>
      </c>
      <c r="Q46" s="202">
        <v>3.33</v>
      </c>
      <c r="R46" s="202">
        <v>6.89</v>
      </c>
      <c r="S46" s="202">
        <v>4.29</v>
      </c>
      <c r="T46" s="202">
        <v>0</v>
      </c>
      <c r="U46" s="202">
        <v>61.73</v>
      </c>
      <c r="V46" s="202">
        <v>2.89</v>
      </c>
      <c r="W46" s="202">
        <v>13.1</v>
      </c>
      <c r="X46" s="202">
        <v>43.85</v>
      </c>
      <c r="Y46" s="202">
        <v>0</v>
      </c>
      <c r="Z46">
        <v>0</v>
      </c>
      <c r="AA46" s="202">
        <v>11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19.28</v>
      </c>
      <c r="AQ46" s="202">
        <v>7.72</v>
      </c>
      <c r="AR46" s="202">
        <v>24.7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2.54</v>
      </c>
      <c r="L47" s="202">
        <v>173.38</v>
      </c>
      <c r="M47" s="202">
        <v>27.21</v>
      </c>
      <c r="N47" s="202">
        <v>35.119999999999997</v>
      </c>
      <c r="O47" s="202">
        <v>0</v>
      </c>
      <c r="P47" s="202">
        <v>41.3</v>
      </c>
      <c r="Q47" s="202">
        <v>3.33</v>
      </c>
      <c r="R47" s="202">
        <v>6.89</v>
      </c>
      <c r="S47" s="202">
        <v>4.29</v>
      </c>
      <c r="T47" s="202">
        <v>0</v>
      </c>
      <c r="U47" s="202">
        <v>61.73</v>
      </c>
      <c r="V47" s="202">
        <v>2.89</v>
      </c>
      <c r="W47" s="202">
        <v>13.1</v>
      </c>
      <c r="X47" s="202">
        <v>43.85</v>
      </c>
      <c r="Y47" s="202">
        <v>0</v>
      </c>
      <c r="Z47">
        <v>0</v>
      </c>
      <c r="AA47" s="202">
        <v>11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19.28</v>
      </c>
      <c r="AQ47" s="202">
        <v>7.72</v>
      </c>
      <c r="AR47" s="202">
        <v>24.7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2.54</v>
      </c>
      <c r="L48" s="202">
        <v>173.38</v>
      </c>
      <c r="M48" s="202">
        <v>27.21</v>
      </c>
      <c r="N48" s="202">
        <v>35.119999999999997</v>
      </c>
      <c r="O48" s="202">
        <v>0</v>
      </c>
      <c r="P48" s="202">
        <v>41.3</v>
      </c>
      <c r="Q48" s="202">
        <v>3.33</v>
      </c>
      <c r="R48" s="202">
        <v>6.89</v>
      </c>
      <c r="S48" s="202">
        <v>4.29</v>
      </c>
      <c r="T48" s="202">
        <v>0</v>
      </c>
      <c r="U48" s="202">
        <v>61.73</v>
      </c>
      <c r="V48" s="202">
        <v>2.89</v>
      </c>
      <c r="W48" s="202">
        <v>13.1</v>
      </c>
      <c r="X48" s="202">
        <v>43.85</v>
      </c>
      <c r="Y48" s="202">
        <v>0</v>
      </c>
      <c r="Z48">
        <v>0</v>
      </c>
      <c r="AA48" s="202">
        <v>11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19.28</v>
      </c>
      <c r="AQ48" s="202">
        <v>7.72</v>
      </c>
      <c r="AR48" s="202">
        <v>24.7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2.48</v>
      </c>
      <c r="L49" s="202">
        <v>173.38</v>
      </c>
      <c r="M49" s="202">
        <v>27.21</v>
      </c>
      <c r="N49" s="202">
        <v>35.119999999999997</v>
      </c>
      <c r="O49" s="202">
        <v>0</v>
      </c>
      <c r="P49" s="202">
        <v>41.3</v>
      </c>
      <c r="Q49" s="202">
        <v>3.33</v>
      </c>
      <c r="R49" s="202">
        <v>6.89</v>
      </c>
      <c r="S49" s="202">
        <v>4.29</v>
      </c>
      <c r="T49" s="202">
        <v>0</v>
      </c>
      <c r="U49" s="202">
        <v>61.73</v>
      </c>
      <c r="V49" s="202">
        <v>2.89</v>
      </c>
      <c r="W49" s="202">
        <v>13.1</v>
      </c>
      <c r="X49" s="202">
        <v>43.85</v>
      </c>
      <c r="Y49" s="202">
        <v>0</v>
      </c>
      <c r="Z49">
        <v>0</v>
      </c>
      <c r="AA49" s="202">
        <v>11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19.28</v>
      </c>
      <c r="AQ49" s="202">
        <v>7.72</v>
      </c>
      <c r="AR49" s="202">
        <v>24.7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2.48</v>
      </c>
      <c r="L50" s="202">
        <v>173.38</v>
      </c>
      <c r="M50" s="202">
        <v>27.21</v>
      </c>
      <c r="N50" s="202">
        <v>35.119999999999997</v>
      </c>
      <c r="O50" s="202">
        <v>0</v>
      </c>
      <c r="P50" s="202">
        <v>41.3</v>
      </c>
      <c r="Q50" s="202">
        <v>3.33</v>
      </c>
      <c r="R50" s="202">
        <v>6.89</v>
      </c>
      <c r="S50" s="202">
        <v>4.29</v>
      </c>
      <c r="T50" s="202">
        <v>0</v>
      </c>
      <c r="U50" s="202">
        <v>61.73</v>
      </c>
      <c r="V50" s="202">
        <v>2.89</v>
      </c>
      <c r="W50" s="202">
        <v>13.1</v>
      </c>
      <c r="X50" s="202">
        <v>43.85</v>
      </c>
      <c r="Y50" s="202">
        <v>0</v>
      </c>
      <c r="Z50">
        <v>0</v>
      </c>
      <c r="AA50" s="202">
        <v>11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19.28</v>
      </c>
      <c r="AQ50" s="202">
        <v>7.72</v>
      </c>
      <c r="AR50" s="202">
        <v>24.7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2.48</v>
      </c>
      <c r="L51" s="202">
        <v>173.38</v>
      </c>
      <c r="M51" s="202">
        <v>27.21</v>
      </c>
      <c r="N51" s="202">
        <v>35.119999999999997</v>
      </c>
      <c r="O51" s="202">
        <v>0</v>
      </c>
      <c r="P51" s="202">
        <v>41.3</v>
      </c>
      <c r="Q51" s="202">
        <v>3.33</v>
      </c>
      <c r="R51" s="202">
        <v>6.89</v>
      </c>
      <c r="S51" s="202">
        <v>4.29</v>
      </c>
      <c r="T51" s="202">
        <v>0</v>
      </c>
      <c r="U51" s="202">
        <v>61.73</v>
      </c>
      <c r="V51" s="202">
        <v>2.89</v>
      </c>
      <c r="W51" s="202">
        <v>13.1</v>
      </c>
      <c r="X51" s="202">
        <v>43.85</v>
      </c>
      <c r="Y51" s="202">
        <v>0</v>
      </c>
      <c r="Z51">
        <v>0</v>
      </c>
      <c r="AA51" s="202">
        <v>10.7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19.28</v>
      </c>
      <c r="AQ51" s="202">
        <v>7.72</v>
      </c>
      <c r="AR51" s="202">
        <v>24.7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2.48</v>
      </c>
      <c r="L52" s="202">
        <v>173.38</v>
      </c>
      <c r="M52" s="202">
        <v>27.21</v>
      </c>
      <c r="N52" s="202">
        <v>35.119999999999997</v>
      </c>
      <c r="O52" s="202">
        <v>0</v>
      </c>
      <c r="P52" s="202">
        <v>41.3</v>
      </c>
      <c r="Q52" s="202">
        <v>3.33</v>
      </c>
      <c r="R52" s="202">
        <v>6.89</v>
      </c>
      <c r="S52" s="202">
        <v>4.29</v>
      </c>
      <c r="T52" s="202">
        <v>0</v>
      </c>
      <c r="U52" s="202">
        <v>61.73</v>
      </c>
      <c r="V52" s="202">
        <v>2.89</v>
      </c>
      <c r="W52" s="202">
        <v>13.1</v>
      </c>
      <c r="X52" s="202">
        <v>43.85</v>
      </c>
      <c r="Y52" s="202">
        <v>0</v>
      </c>
      <c r="Z52">
        <v>0</v>
      </c>
      <c r="AA52" s="202">
        <v>10.7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19.28</v>
      </c>
      <c r="AQ52" s="202">
        <v>7.72</v>
      </c>
      <c r="AR52" s="202">
        <v>24.7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2.48</v>
      </c>
      <c r="L53" s="202">
        <v>173.38</v>
      </c>
      <c r="M53" s="202">
        <v>27.21</v>
      </c>
      <c r="N53" s="202">
        <v>35.119999999999997</v>
      </c>
      <c r="O53" s="202">
        <v>0</v>
      </c>
      <c r="P53" s="202">
        <v>41.3</v>
      </c>
      <c r="Q53" s="202">
        <v>3.33</v>
      </c>
      <c r="R53" s="202">
        <v>6.89</v>
      </c>
      <c r="S53" s="202">
        <v>4.29</v>
      </c>
      <c r="T53" s="202">
        <v>0</v>
      </c>
      <c r="U53" s="202">
        <v>61.73</v>
      </c>
      <c r="V53" s="202">
        <v>2.89</v>
      </c>
      <c r="W53" s="202">
        <v>13.1</v>
      </c>
      <c r="X53" s="202">
        <v>43.85</v>
      </c>
      <c r="Y53" s="202">
        <v>0</v>
      </c>
      <c r="Z53">
        <v>0</v>
      </c>
      <c r="AA53" s="202">
        <v>10.7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19.28</v>
      </c>
      <c r="AQ53" s="202">
        <v>7.72</v>
      </c>
      <c r="AR53" s="202">
        <v>24.7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2.48</v>
      </c>
      <c r="L54" s="202">
        <v>173.38</v>
      </c>
      <c r="M54" s="202">
        <v>27.21</v>
      </c>
      <c r="N54" s="202">
        <v>35.119999999999997</v>
      </c>
      <c r="O54" s="202">
        <v>0</v>
      </c>
      <c r="P54" s="202">
        <v>41.3</v>
      </c>
      <c r="Q54" s="202">
        <v>3.33</v>
      </c>
      <c r="R54" s="202">
        <v>6.89</v>
      </c>
      <c r="S54" s="202">
        <v>4.29</v>
      </c>
      <c r="T54" s="202">
        <v>0</v>
      </c>
      <c r="U54" s="202">
        <v>61.73</v>
      </c>
      <c r="V54" s="202">
        <v>2.89</v>
      </c>
      <c r="W54" s="202">
        <v>13.1</v>
      </c>
      <c r="X54" s="202">
        <v>43.85</v>
      </c>
      <c r="Y54" s="202">
        <v>0</v>
      </c>
      <c r="Z54">
        <v>0</v>
      </c>
      <c r="AA54" s="202">
        <v>10.7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19.28</v>
      </c>
      <c r="AQ54" s="202">
        <v>7.72</v>
      </c>
      <c r="AR54" s="202">
        <v>24.7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2.48</v>
      </c>
      <c r="L55" s="202">
        <v>174.24</v>
      </c>
      <c r="M55" s="202">
        <v>27.21</v>
      </c>
      <c r="N55" s="202">
        <v>35.119999999999997</v>
      </c>
      <c r="O55" s="202">
        <v>0</v>
      </c>
      <c r="P55" s="202">
        <v>41.3</v>
      </c>
      <c r="Q55" s="202">
        <v>3.33</v>
      </c>
      <c r="R55" s="202">
        <v>6.89</v>
      </c>
      <c r="S55" s="202">
        <v>4.29</v>
      </c>
      <c r="T55" s="202">
        <v>0</v>
      </c>
      <c r="U55" s="202">
        <v>61.73</v>
      </c>
      <c r="V55" s="202">
        <v>2.89</v>
      </c>
      <c r="W55" s="202">
        <v>13.1</v>
      </c>
      <c r="X55" s="202">
        <v>43.85</v>
      </c>
      <c r="Y55" s="202">
        <v>0</v>
      </c>
      <c r="Z55">
        <v>0</v>
      </c>
      <c r="AA55" s="202">
        <v>10.7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19.28</v>
      </c>
      <c r="AQ55" s="202">
        <v>7.72</v>
      </c>
      <c r="AR55" s="202">
        <v>24.7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2.48</v>
      </c>
      <c r="L56" s="202">
        <v>174.24</v>
      </c>
      <c r="M56" s="202">
        <v>27.21</v>
      </c>
      <c r="N56" s="202">
        <v>35.119999999999997</v>
      </c>
      <c r="O56" s="202">
        <v>0</v>
      </c>
      <c r="P56" s="202">
        <v>41.3</v>
      </c>
      <c r="Q56" s="202">
        <v>3.33</v>
      </c>
      <c r="R56" s="202">
        <v>6.89</v>
      </c>
      <c r="S56" s="202">
        <v>4.29</v>
      </c>
      <c r="T56" s="202">
        <v>0</v>
      </c>
      <c r="U56" s="202">
        <v>61.73</v>
      </c>
      <c r="V56" s="202">
        <v>2.89</v>
      </c>
      <c r="W56" s="202">
        <v>13.1</v>
      </c>
      <c r="X56" s="202">
        <v>43.85</v>
      </c>
      <c r="Y56" s="202">
        <v>0</v>
      </c>
      <c r="Z56">
        <v>0</v>
      </c>
      <c r="AA56" s="202">
        <v>10.7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19.28</v>
      </c>
      <c r="AQ56" s="202">
        <v>7.72</v>
      </c>
      <c r="AR56" s="202">
        <v>24.7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2.48</v>
      </c>
      <c r="L57" s="202">
        <v>174.24</v>
      </c>
      <c r="M57" s="202">
        <v>27.21</v>
      </c>
      <c r="N57" s="202">
        <v>35.119999999999997</v>
      </c>
      <c r="O57" s="202">
        <v>0</v>
      </c>
      <c r="P57" s="202">
        <v>41.3</v>
      </c>
      <c r="Q57" s="202">
        <v>3.33</v>
      </c>
      <c r="R57" s="202">
        <v>6.89</v>
      </c>
      <c r="S57" s="202">
        <v>4.29</v>
      </c>
      <c r="T57" s="202">
        <v>0</v>
      </c>
      <c r="U57" s="202">
        <v>61.73</v>
      </c>
      <c r="V57" s="202">
        <v>2.89</v>
      </c>
      <c r="W57" s="202">
        <v>13.1</v>
      </c>
      <c r="X57" s="202">
        <v>43.85</v>
      </c>
      <c r="Y57" s="202">
        <v>0</v>
      </c>
      <c r="Z57">
        <v>0</v>
      </c>
      <c r="AA57" s="202">
        <v>10.7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19.28</v>
      </c>
      <c r="AQ57" s="202">
        <v>7.72</v>
      </c>
      <c r="AR57" s="202">
        <v>24.7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2.48</v>
      </c>
      <c r="L58" s="202">
        <v>174.24</v>
      </c>
      <c r="M58" s="202">
        <v>27.21</v>
      </c>
      <c r="N58" s="202">
        <v>35.119999999999997</v>
      </c>
      <c r="O58" s="202">
        <v>0</v>
      </c>
      <c r="P58" s="202">
        <v>41.3</v>
      </c>
      <c r="Q58" s="202">
        <v>6.08</v>
      </c>
      <c r="R58" s="202">
        <v>12.54</v>
      </c>
      <c r="S58" s="202">
        <v>7.81</v>
      </c>
      <c r="T58" s="202">
        <v>0</v>
      </c>
      <c r="U58" s="202">
        <v>61.73</v>
      </c>
      <c r="V58" s="202">
        <v>6.15</v>
      </c>
      <c r="W58" s="202">
        <v>13.1</v>
      </c>
      <c r="X58" s="202">
        <v>43.85</v>
      </c>
      <c r="Y58" s="202">
        <v>0</v>
      </c>
      <c r="Z58">
        <v>0</v>
      </c>
      <c r="AA58" s="202">
        <v>10.7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19.28</v>
      </c>
      <c r="AQ58" s="202">
        <v>26.67</v>
      </c>
      <c r="AR58" s="202">
        <v>24.7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2.48</v>
      </c>
      <c r="L59" s="202">
        <v>174.24</v>
      </c>
      <c r="M59" s="202">
        <v>27.21</v>
      </c>
      <c r="N59" s="202">
        <v>35.119999999999997</v>
      </c>
      <c r="O59" s="202">
        <v>0</v>
      </c>
      <c r="P59" s="202">
        <v>41.3</v>
      </c>
      <c r="Q59" s="202">
        <v>6.08</v>
      </c>
      <c r="R59" s="202">
        <v>12.54</v>
      </c>
      <c r="S59" s="202">
        <v>7.81</v>
      </c>
      <c r="T59" s="202">
        <v>0</v>
      </c>
      <c r="U59" s="202">
        <v>61.73</v>
      </c>
      <c r="V59" s="202">
        <v>6.15</v>
      </c>
      <c r="W59" s="202">
        <v>13.1</v>
      </c>
      <c r="X59" s="202">
        <v>43.85</v>
      </c>
      <c r="Y59" s="202">
        <v>0</v>
      </c>
      <c r="Z59">
        <v>0</v>
      </c>
      <c r="AA59" s="202">
        <v>10.7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48.19</v>
      </c>
      <c r="AQ59" s="202">
        <v>26.67</v>
      </c>
      <c r="AR59" s="202">
        <v>24.7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2.48</v>
      </c>
      <c r="L60" s="202">
        <v>174.24</v>
      </c>
      <c r="M60" s="202">
        <v>27.21</v>
      </c>
      <c r="N60" s="202">
        <v>35.119999999999997</v>
      </c>
      <c r="O60" s="202">
        <v>0</v>
      </c>
      <c r="P60" s="202">
        <v>41.3</v>
      </c>
      <c r="Q60" s="202">
        <v>6.08</v>
      </c>
      <c r="R60" s="202">
        <v>12.54</v>
      </c>
      <c r="S60" s="202">
        <v>7.81</v>
      </c>
      <c r="T60" s="202">
        <v>0</v>
      </c>
      <c r="U60" s="202">
        <v>61.73</v>
      </c>
      <c r="V60" s="202">
        <v>6.15</v>
      </c>
      <c r="W60" s="202">
        <v>13.1</v>
      </c>
      <c r="X60" s="202">
        <v>43.85</v>
      </c>
      <c r="Y60" s="202">
        <v>0</v>
      </c>
      <c r="Z60">
        <v>0</v>
      </c>
      <c r="AA60" s="202">
        <v>10.7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75.13</v>
      </c>
      <c r="AQ60" s="202">
        <v>26.67</v>
      </c>
      <c r="AR60" s="202">
        <v>24.7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2.48</v>
      </c>
      <c r="L61" s="202">
        <v>183.12</v>
      </c>
      <c r="M61" s="202">
        <v>27.21</v>
      </c>
      <c r="N61" s="202">
        <v>30.77</v>
      </c>
      <c r="O61" s="202">
        <v>0</v>
      </c>
      <c r="P61" s="202">
        <v>41.3</v>
      </c>
      <c r="Q61" s="202">
        <v>3.33</v>
      </c>
      <c r="R61" s="202">
        <v>6.89</v>
      </c>
      <c r="S61" s="202">
        <v>4.29</v>
      </c>
      <c r="T61" s="202">
        <v>0</v>
      </c>
      <c r="U61" s="202">
        <v>61.73</v>
      </c>
      <c r="V61" s="202">
        <v>6.15</v>
      </c>
      <c r="W61" s="202">
        <v>13.1</v>
      </c>
      <c r="X61" s="202">
        <v>43.85</v>
      </c>
      <c r="Y61" s="202">
        <v>0</v>
      </c>
      <c r="Z61">
        <v>0</v>
      </c>
      <c r="AA61" s="202">
        <v>10.38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73.28</v>
      </c>
      <c r="AQ61" s="202">
        <v>26.67</v>
      </c>
      <c r="AR61" s="202">
        <v>24.7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2.48</v>
      </c>
      <c r="L62" s="202">
        <v>183.12</v>
      </c>
      <c r="M62" s="202">
        <v>27.21</v>
      </c>
      <c r="N62" s="202">
        <v>34.24</v>
      </c>
      <c r="O62" s="202">
        <v>0</v>
      </c>
      <c r="P62" s="202">
        <v>41.3</v>
      </c>
      <c r="Q62" s="202">
        <v>3.33</v>
      </c>
      <c r="R62" s="202">
        <v>6.89</v>
      </c>
      <c r="S62" s="202">
        <v>4.29</v>
      </c>
      <c r="T62" s="202">
        <v>0</v>
      </c>
      <c r="U62" s="202">
        <v>61.73</v>
      </c>
      <c r="V62" s="202">
        <v>6.15</v>
      </c>
      <c r="W62" s="202">
        <v>13.1</v>
      </c>
      <c r="X62" s="202">
        <v>43.85</v>
      </c>
      <c r="Y62" s="202">
        <v>0</v>
      </c>
      <c r="Z62">
        <v>0</v>
      </c>
      <c r="AA62" s="202">
        <v>10.38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73.28</v>
      </c>
      <c r="AQ62" s="202">
        <v>26.67</v>
      </c>
      <c r="AR62" s="202">
        <v>24.7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2.48</v>
      </c>
      <c r="L63" s="202">
        <v>183.12</v>
      </c>
      <c r="M63" s="202">
        <v>27.21</v>
      </c>
      <c r="N63" s="202">
        <v>35.119999999999997</v>
      </c>
      <c r="O63" s="202">
        <v>0</v>
      </c>
      <c r="P63" s="202">
        <v>41.3</v>
      </c>
      <c r="Q63" s="202">
        <v>6.08</v>
      </c>
      <c r="R63" s="202">
        <v>12.54</v>
      </c>
      <c r="S63" s="202">
        <v>7.81</v>
      </c>
      <c r="T63" s="202">
        <v>0</v>
      </c>
      <c r="U63" s="202">
        <v>61.73</v>
      </c>
      <c r="V63" s="202">
        <v>6.15</v>
      </c>
      <c r="W63" s="202">
        <v>13.1</v>
      </c>
      <c r="X63" s="202">
        <v>43.85</v>
      </c>
      <c r="Y63" s="202">
        <v>0</v>
      </c>
      <c r="Z63">
        <v>0</v>
      </c>
      <c r="AA63" s="202">
        <v>10.38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19.28</v>
      </c>
      <c r="AQ63" s="202">
        <v>26.67</v>
      </c>
      <c r="AR63" s="202">
        <v>24.7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2.48</v>
      </c>
      <c r="L64" s="202">
        <v>174.8</v>
      </c>
      <c r="M64" s="202">
        <v>27.21</v>
      </c>
      <c r="N64" s="202">
        <v>35.119999999999997</v>
      </c>
      <c r="O64" s="202">
        <v>0</v>
      </c>
      <c r="P64" s="202">
        <v>41.3</v>
      </c>
      <c r="Q64" s="202">
        <v>6.08</v>
      </c>
      <c r="R64" s="202">
        <v>12.54</v>
      </c>
      <c r="S64" s="202">
        <v>7.81</v>
      </c>
      <c r="T64" s="202">
        <v>0</v>
      </c>
      <c r="U64" s="202">
        <v>61.73</v>
      </c>
      <c r="V64" s="202">
        <v>6.15</v>
      </c>
      <c r="W64" s="202">
        <v>13.1</v>
      </c>
      <c r="X64" s="202">
        <v>43.85</v>
      </c>
      <c r="Y64" s="202">
        <v>0</v>
      </c>
      <c r="Z64">
        <v>0</v>
      </c>
      <c r="AA64" s="202">
        <v>10.38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19.28</v>
      </c>
      <c r="AQ64" s="202">
        <v>26.67</v>
      </c>
      <c r="AR64" s="202">
        <v>24.7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2.48</v>
      </c>
      <c r="L65" s="202">
        <v>174.8</v>
      </c>
      <c r="M65" s="202">
        <v>27.21</v>
      </c>
      <c r="N65" s="202">
        <v>35.119999999999997</v>
      </c>
      <c r="O65" s="202">
        <v>0</v>
      </c>
      <c r="P65" s="202">
        <v>41.3</v>
      </c>
      <c r="Q65" s="202">
        <v>6.08</v>
      </c>
      <c r="R65" s="202">
        <v>12.54</v>
      </c>
      <c r="S65" s="202">
        <v>7.81</v>
      </c>
      <c r="T65" s="202">
        <v>0</v>
      </c>
      <c r="U65" s="202">
        <v>61.73</v>
      </c>
      <c r="V65" s="202">
        <v>6.15</v>
      </c>
      <c r="W65" s="202">
        <v>13.1</v>
      </c>
      <c r="X65" s="202">
        <v>43.85</v>
      </c>
      <c r="Y65" s="202">
        <v>0</v>
      </c>
      <c r="Z65">
        <v>0</v>
      </c>
      <c r="AA65" s="202">
        <v>10.38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19.28</v>
      </c>
      <c r="AQ65" s="202">
        <v>26.67</v>
      </c>
      <c r="AR65" s="202">
        <v>24.7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2.48</v>
      </c>
      <c r="L66" s="202">
        <v>174.8</v>
      </c>
      <c r="M66" s="202">
        <v>27.21</v>
      </c>
      <c r="N66" s="202">
        <v>35.119999999999997</v>
      </c>
      <c r="O66" s="202">
        <v>0</v>
      </c>
      <c r="P66" s="202">
        <v>41.3</v>
      </c>
      <c r="Q66" s="202">
        <v>6.08</v>
      </c>
      <c r="R66" s="202">
        <v>12.54</v>
      </c>
      <c r="S66" s="202">
        <v>7.81</v>
      </c>
      <c r="T66" s="202">
        <v>0</v>
      </c>
      <c r="U66" s="202">
        <v>61.73</v>
      </c>
      <c r="V66" s="202">
        <v>6.15</v>
      </c>
      <c r="W66" s="202">
        <v>13.1</v>
      </c>
      <c r="X66" s="202">
        <v>43.85</v>
      </c>
      <c r="Y66" s="202">
        <v>0</v>
      </c>
      <c r="Z66">
        <v>0</v>
      </c>
      <c r="AA66" s="202">
        <v>10.38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19.28</v>
      </c>
      <c r="AQ66" s="202">
        <v>26.67</v>
      </c>
      <c r="AR66" s="202">
        <v>24.7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2.48</v>
      </c>
      <c r="L67" s="202">
        <v>202.39</v>
      </c>
      <c r="M67" s="202">
        <v>27.21</v>
      </c>
      <c r="N67" s="202">
        <v>35.119999999999997</v>
      </c>
      <c r="O67" s="202">
        <v>0</v>
      </c>
      <c r="P67" s="202">
        <v>41.3</v>
      </c>
      <c r="Q67" s="202">
        <v>6.08</v>
      </c>
      <c r="R67" s="202">
        <v>12.54</v>
      </c>
      <c r="S67" s="202">
        <v>7.81</v>
      </c>
      <c r="T67" s="202">
        <v>0</v>
      </c>
      <c r="U67" s="202">
        <v>61.73</v>
      </c>
      <c r="V67" s="202">
        <v>6.15</v>
      </c>
      <c r="W67" s="202">
        <v>13.1</v>
      </c>
      <c r="X67" s="202">
        <v>43.85</v>
      </c>
      <c r="Y67" s="202">
        <v>0</v>
      </c>
      <c r="Z67">
        <v>0</v>
      </c>
      <c r="AA67" s="202">
        <v>10.38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19.28</v>
      </c>
      <c r="AQ67" s="202">
        <v>26.67</v>
      </c>
      <c r="AR67" s="202">
        <v>24.7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2.48</v>
      </c>
      <c r="L68" s="202">
        <v>165.88</v>
      </c>
      <c r="M68" s="202">
        <v>27.21</v>
      </c>
      <c r="N68" s="202">
        <v>35.119999999999997</v>
      </c>
      <c r="O68" s="202">
        <v>0</v>
      </c>
      <c r="P68" s="202">
        <v>41.3</v>
      </c>
      <c r="Q68" s="202">
        <v>6.08</v>
      </c>
      <c r="R68" s="202">
        <v>12.54</v>
      </c>
      <c r="S68" s="202">
        <v>7.81</v>
      </c>
      <c r="T68" s="202">
        <v>0</v>
      </c>
      <c r="U68" s="202">
        <v>61.73</v>
      </c>
      <c r="V68" s="202">
        <v>6.15</v>
      </c>
      <c r="W68" s="202">
        <v>13.1</v>
      </c>
      <c r="X68" s="202">
        <v>43.85</v>
      </c>
      <c r="Y68" s="202">
        <v>0</v>
      </c>
      <c r="Z68">
        <v>0</v>
      </c>
      <c r="AA68" s="202">
        <v>10.38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75.13</v>
      </c>
      <c r="AQ68" s="202">
        <v>26.67</v>
      </c>
      <c r="AR68" s="202">
        <v>24.7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2.48</v>
      </c>
      <c r="L69" s="202">
        <v>192.76</v>
      </c>
      <c r="M69" s="202">
        <v>27.21</v>
      </c>
      <c r="N69" s="202">
        <v>35.119999999999997</v>
      </c>
      <c r="O69" s="202">
        <v>0</v>
      </c>
      <c r="P69" s="202">
        <v>41.3</v>
      </c>
      <c r="Q69" s="202">
        <v>6.08</v>
      </c>
      <c r="R69" s="202">
        <v>12.54</v>
      </c>
      <c r="S69" s="202">
        <v>7.81</v>
      </c>
      <c r="T69" s="202">
        <v>0</v>
      </c>
      <c r="U69" s="202">
        <v>61.73</v>
      </c>
      <c r="V69" s="202">
        <v>6.15</v>
      </c>
      <c r="W69" s="202">
        <v>13.1</v>
      </c>
      <c r="X69" s="202">
        <v>43.85</v>
      </c>
      <c r="Y69" s="202">
        <v>0</v>
      </c>
      <c r="Z69">
        <v>0</v>
      </c>
      <c r="AA69" s="202">
        <v>10.38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19.28</v>
      </c>
      <c r="AQ69" s="202">
        <v>26.67</v>
      </c>
      <c r="AR69" s="202">
        <v>24.7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2.48</v>
      </c>
      <c r="L70" s="202">
        <v>212.03</v>
      </c>
      <c r="M70" s="202">
        <v>27.21</v>
      </c>
      <c r="N70" s="202">
        <v>35.119999999999997</v>
      </c>
      <c r="O70" s="202">
        <v>0</v>
      </c>
      <c r="P70" s="202">
        <v>41.3</v>
      </c>
      <c r="Q70" s="202">
        <v>6.08</v>
      </c>
      <c r="R70" s="202">
        <v>12.54</v>
      </c>
      <c r="S70" s="202">
        <v>7.81</v>
      </c>
      <c r="T70" s="202">
        <v>0</v>
      </c>
      <c r="U70" s="202">
        <v>61.73</v>
      </c>
      <c r="V70" s="202">
        <v>6.15</v>
      </c>
      <c r="W70" s="202">
        <v>13.1</v>
      </c>
      <c r="X70" s="202">
        <v>43.85</v>
      </c>
      <c r="Y70" s="202">
        <v>0</v>
      </c>
      <c r="Z70">
        <v>0</v>
      </c>
      <c r="AA70" s="202">
        <v>10.38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19.28</v>
      </c>
      <c r="AQ70" s="202">
        <v>26.67</v>
      </c>
      <c r="AR70" s="202">
        <v>20.5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2.48</v>
      </c>
      <c r="L71" s="202">
        <v>212.03</v>
      </c>
      <c r="M71" s="202">
        <v>27.21</v>
      </c>
      <c r="N71" s="202">
        <v>35.119999999999997</v>
      </c>
      <c r="O71" s="202">
        <v>0</v>
      </c>
      <c r="P71" s="202">
        <v>41.3</v>
      </c>
      <c r="Q71" s="202">
        <v>6.08</v>
      </c>
      <c r="R71" s="202">
        <v>12.54</v>
      </c>
      <c r="S71" s="202">
        <v>7.81</v>
      </c>
      <c r="T71" s="202">
        <v>0</v>
      </c>
      <c r="U71" s="202">
        <v>61.73</v>
      </c>
      <c r="V71" s="202">
        <v>6.15</v>
      </c>
      <c r="W71" s="202">
        <v>13.1</v>
      </c>
      <c r="X71" s="202">
        <v>43.85</v>
      </c>
      <c r="Y71" s="202">
        <v>0</v>
      </c>
      <c r="Z71">
        <v>0</v>
      </c>
      <c r="AA71" s="202">
        <v>10.38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58.53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75.13</v>
      </c>
      <c r="AQ71" s="202">
        <v>26.67</v>
      </c>
      <c r="AR71" s="202">
        <v>16.7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4.51</v>
      </c>
      <c r="L72" s="202">
        <v>224.56</v>
      </c>
      <c r="M72" s="202">
        <v>27.21</v>
      </c>
      <c r="N72" s="202">
        <v>35.119999999999997</v>
      </c>
      <c r="O72" s="202">
        <v>0</v>
      </c>
      <c r="P72" s="202">
        <v>41.3</v>
      </c>
      <c r="Q72" s="202">
        <v>6.08</v>
      </c>
      <c r="R72" s="202">
        <v>12.54</v>
      </c>
      <c r="S72" s="202">
        <v>7.81</v>
      </c>
      <c r="T72" s="202">
        <v>0</v>
      </c>
      <c r="U72" s="202">
        <v>61.73</v>
      </c>
      <c r="V72" s="202">
        <v>6.15</v>
      </c>
      <c r="W72" s="202">
        <v>13.1</v>
      </c>
      <c r="X72" s="202">
        <v>43.85</v>
      </c>
      <c r="Y72" s="202">
        <v>0</v>
      </c>
      <c r="Z72">
        <v>0</v>
      </c>
      <c r="AA72" s="202">
        <v>10.38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58.53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75.13</v>
      </c>
      <c r="AQ72" s="202">
        <v>26.67</v>
      </c>
      <c r="AR72" s="202">
        <v>8.92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4.51</v>
      </c>
      <c r="L73" s="202">
        <v>224.57</v>
      </c>
      <c r="M73" s="202">
        <v>27.21</v>
      </c>
      <c r="N73" s="202">
        <v>35.119999999999997</v>
      </c>
      <c r="O73" s="202">
        <v>0</v>
      </c>
      <c r="P73" s="202">
        <v>41.3</v>
      </c>
      <c r="Q73" s="202">
        <v>6.08</v>
      </c>
      <c r="R73" s="202">
        <v>12.54</v>
      </c>
      <c r="S73" s="202">
        <v>7.81</v>
      </c>
      <c r="T73" s="202">
        <v>0</v>
      </c>
      <c r="U73" s="202">
        <v>61.73</v>
      </c>
      <c r="V73" s="202">
        <v>6.15</v>
      </c>
      <c r="W73" s="202">
        <v>13.1</v>
      </c>
      <c r="X73" s="202">
        <v>43.85</v>
      </c>
      <c r="Y73" s="202">
        <v>0</v>
      </c>
      <c r="Z73">
        <v>0</v>
      </c>
      <c r="AA73" s="202">
        <v>10.38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58.53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75.13</v>
      </c>
      <c r="AQ73" s="202">
        <v>26.67</v>
      </c>
      <c r="AR73" s="202">
        <v>1.74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4.51</v>
      </c>
      <c r="L74" s="202">
        <v>224.57</v>
      </c>
      <c r="M74" s="202">
        <v>27.21</v>
      </c>
      <c r="N74" s="202">
        <v>35.119999999999997</v>
      </c>
      <c r="O74" s="202">
        <v>0</v>
      </c>
      <c r="P74" s="202">
        <v>41.3</v>
      </c>
      <c r="Q74" s="202">
        <v>6.08</v>
      </c>
      <c r="R74" s="202">
        <v>12.54</v>
      </c>
      <c r="S74" s="202">
        <v>7.81</v>
      </c>
      <c r="T74" s="202">
        <v>0</v>
      </c>
      <c r="U74" s="202">
        <v>61.73</v>
      </c>
      <c r="V74" s="202">
        <v>6.15</v>
      </c>
      <c r="W74" s="202">
        <v>13.1</v>
      </c>
      <c r="X74" s="202">
        <v>43.85</v>
      </c>
      <c r="Y74" s="202">
        <v>0</v>
      </c>
      <c r="Z74">
        <v>0</v>
      </c>
      <c r="AA74" s="202">
        <v>10.38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58.53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75.13</v>
      </c>
      <c r="AQ74" s="202">
        <v>26.67</v>
      </c>
      <c r="AR74" s="202">
        <v>0.82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4.51</v>
      </c>
      <c r="L75" s="202">
        <v>233</v>
      </c>
      <c r="M75" s="202">
        <v>27.21</v>
      </c>
      <c r="N75" s="202">
        <v>35.119999999999997</v>
      </c>
      <c r="O75" s="202">
        <v>0</v>
      </c>
      <c r="P75" s="202">
        <v>41.3</v>
      </c>
      <c r="Q75" s="202">
        <v>6.08</v>
      </c>
      <c r="R75" s="202">
        <v>12.54</v>
      </c>
      <c r="S75" s="202">
        <v>7.81</v>
      </c>
      <c r="T75" s="202">
        <v>0</v>
      </c>
      <c r="U75" s="202">
        <v>61.73</v>
      </c>
      <c r="V75" s="202">
        <v>6.15</v>
      </c>
      <c r="W75" s="202">
        <v>13.1</v>
      </c>
      <c r="X75" s="202">
        <v>43.85</v>
      </c>
      <c r="Y75" s="202">
        <v>0</v>
      </c>
      <c r="Z75">
        <v>0</v>
      </c>
      <c r="AA75" s="202">
        <v>10.38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55.24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75.13</v>
      </c>
      <c r="AQ75" s="202">
        <v>26.67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4.51</v>
      </c>
      <c r="L76" s="202">
        <v>233</v>
      </c>
      <c r="M76" s="202">
        <v>27.21</v>
      </c>
      <c r="N76" s="202">
        <v>35.119999999999997</v>
      </c>
      <c r="O76" s="202">
        <v>0</v>
      </c>
      <c r="P76" s="202">
        <v>41.3</v>
      </c>
      <c r="Q76" s="202">
        <v>6.08</v>
      </c>
      <c r="R76" s="202">
        <v>12.54</v>
      </c>
      <c r="S76" s="202">
        <v>7.81</v>
      </c>
      <c r="T76" s="202">
        <v>0</v>
      </c>
      <c r="U76" s="202">
        <v>61.73</v>
      </c>
      <c r="V76" s="202">
        <v>6.15</v>
      </c>
      <c r="W76" s="202">
        <v>13.1</v>
      </c>
      <c r="X76" s="202">
        <v>43.85</v>
      </c>
      <c r="Y76" s="202">
        <v>0</v>
      </c>
      <c r="Z76">
        <v>0</v>
      </c>
      <c r="AA76" s="202">
        <v>10.38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55.24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75.13</v>
      </c>
      <c r="AQ76" s="202">
        <v>26.67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4.51</v>
      </c>
      <c r="L77" s="202">
        <v>233</v>
      </c>
      <c r="M77" s="202">
        <v>27.21</v>
      </c>
      <c r="N77" s="202">
        <v>35.119999999999997</v>
      </c>
      <c r="O77" s="202">
        <v>0</v>
      </c>
      <c r="P77" s="202">
        <v>41.3</v>
      </c>
      <c r="Q77" s="202">
        <v>6.08</v>
      </c>
      <c r="R77" s="202">
        <v>12.54</v>
      </c>
      <c r="S77" s="202">
        <v>7.81</v>
      </c>
      <c r="T77" s="202">
        <v>0</v>
      </c>
      <c r="U77" s="202">
        <v>61.73</v>
      </c>
      <c r="V77" s="202">
        <v>6.15</v>
      </c>
      <c r="W77" s="202">
        <v>13.1</v>
      </c>
      <c r="X77" s="202">
        <v>43.85</v>
      </c>
      <c r="Y77" s="202">
        <v>0</v>
      </c>
      <c r="Z77">
        <v>0</v>
      </c>
      <c r="AA77" s="202">
        <v>10.38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55.24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75.13</v>
      </c>
      <c r="AQ77" s="202">
        <v>26.67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4.51</v>
      </c>
      <c r="L78" s="202">
        <v>233</v>
      </c>
      <c r="M78" s="202">
        <v>27.21</v>
      </c>
      <c r="N78" s="202">
        <v>35.119999999999997</v>
      </c>
      <c r="O78" s="202">
        <v>0</v>
      </c>
      <c r="P78" s="202">
        <v>41.3</v>
      </c>
      <c r="Q78" s="202">
        <v>6.08</v>
      </c>
      <c r="R78" s="202">
        <v>12.54</v>
      </c>
      <c r="S78" s="202">
        <v>7.81</v>
      </c>
      <c r="T78" s="202">
        <v>0</v>
      </c>
      <c r="U78" s="202">
        <v>61.73</v>
      </c>
      <c r="V78" s="202">
        <v>6.15</v>
      </c>
      <c r="W78" s="202">
        <v>13.1</v>
      </c>
      <c r="X78" s="202">
        <v>43.85</v>
      </c>
      <c r="Y78" s="202">
        <v>0</v>
      </c>
      <c r="Z78">
        <v>0</v>
      </c>
      <c r="AA78" s="202">
        <v>10.38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55.24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75.13</v>
      </c>
      <c r="AQ78" s="202">
        <v>26.67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</v>
      </c>
      <c r="L79" s="202">
        <v>233</v>
      </c>
      <c r="M79" s="202">
        <v>27.21</v>
      </c>
      <c r="N79" s="202">
        <v>35.119999999999997</v>
      </c>
      <c r="O79" s="202">
        <v>0</v>
      </c>
      <c r="P79" s="202">
        <v>41.3</v>
      </c>
      <c r="Q79" s="202">
        <v>6.08</v>
      </c>
      <c r="R79" s="202">
        <v>12.54</v>
      </c>
      <c r="S79" s="202">
        <v>7.81</v>
      </c>
      <c r="T79" s="202">
        <v>0</v>
      </c>
      <c r="U79" s="202">
        <v>61.73</v>
      </c>
      <c r="V79" s="202">
        <v>6.15</v>
      </c>
      <c r="W79" s="202">
        <v>13.1</v>
      </c>
      <c r="X79" s="202">
        <v>43.85</v>
      </c>
      <c r="Y79" s="202">
        <v>0</v>
      </c>
      <c r="Z79">
        <v>0</v>
      </c>
      <c r="AA79" s="202">
        <v>11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75.13</v>
      </c>
      <c r="AQ79" s="202">
        <v>26.67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</v>
      </c>
      <c r="L80" s="202">
        <v>233</v>
      </c>
      <c r="M80" s="202">
        <v>27.21</v>
      </c>
      <c r="N80" s="202">
        <v>35.119999999999997</v>
      </c>
      <c r="O80" s="202">
        <v>0</v>
      </c>
      <c r="P80" s="202">
        <v>41.3</v>
      </c>
      <c r="Q80" s="202">
        <v>6.08</v>
      </c>
      <c r="R80" s="202">
        <v>12.54</v>
      </c>
      <c r="S80" s="202">
        <v>7.81</v>
      </c>
      <c r="T80" s="202">
        <v>0</v>
      </c>
      <c r="U80" s="202">
        <v>61.73</v>
      </c>
      <c r="V80" s="202">
        <v>6.15</v>
      </c>
      <c r="W80" s="202">
        <v>13.1</v>
      </c>
      <c r="X80" s="202">
        <v>43.85</v>
      </c>
      <c r="Y80" s="202">
        <v>0</v>
      </c>
      <c r="Z80">
        <v>0</v>
      </c>
      <c r="AA80" s="202">
        <v>11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75.13</v>
      </c>
      <c r="AQ80" s="202">
        <v>26.67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4.51</v>
      </c>
      <c r="L81" s="202">
        <v>233</v>
      </c>
      <c r="M81" s="202">
        <v>27.21</v>
      </c>
      <c r="N81" s="202">
        <v>35.119999999999997</v>
      </c>
      <c r="O81" s="202">
        <v>0</v>
      </c>
      <c r="P81" s="202">
        <v>41.3</v>
      </c>
      <c r="Q81" s="202">
        <v>6.08</v>
      </c>
      <c r="R81" s="202">
        <v>12.54</v>
      </c>
      <c r="S81" s="202">
        <v>7.81</v>
      </c>
      <c r="T81" s="202">
        <v>0</v>
      </c>
      <c r="U81" s="202">
        <v>61.73</v>
      </c>
      <c r="V81" s="202">
        <v>6.15</v>
      </c>
      <c r="W81" s="202">
        <v>13.1</v>
      </c>
      <c r="X81" s="202">
        <v>43.85</v>
      </c>
      <c r="Y81" s="202">
        <v>0</v>
      </c>
      <c r="Z81">
        <v>0</v>
      </c>
      <c r="AA81" s="202">
        <v>11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75.13</v>
      </c>
      <c r="AQ81" s="202">
        <v>26.67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4.51</v>
      </c>
      <c r="L82" s="202">
        <v>233</v>
      </c>
      <c r="M82" s="202">
        <v>27.21</v>
      </c>
      <c r="N82" s="202">
        <v>35.119999999999997</v>
      </c>
      <c r="O82" s="202">
        <v>0</v>
      </c>
      <c r="P82" s="202">
        <v>41.3</v>
      </c>
      <c r="Q82" s="202">
        <v>6.08</v>
      </c>
      <c r="R82" s="202">
        <v>12.54</v>
      </c>
      <c r="S82" s="202">
        <v>7.81</v>
      </c>
      <c r="T82" s="202">
        <v>0</v>
      </c>
      <c r="U82" s="202">
        <v>61.73</v>
      </c>
      <c r="V82" s="202">
        <v>6.15</v>
      </c>
      <c r="W82" s="202">
        <v>13.1</v>
      </c>
      <c r="X82" s="202">
        <v>43.85</v>
      </c>
      <c r="Y82" s="202">
        <v>0</v>
      </c>
      <c r="Z82">
        <v>0</v>
      </c>
      <c r="AA82" s="202">
        <v>11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75.13</v>
      </c>
      <c r="AQ82" s="202">
        <v>26.67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4.51</v>
      </c>
      <c r="L83" s="202">
        <v>233</v>
      </c>
      <c r="M83" s="202">
        <v>27.21</v>
      </c>
      <c r="N83" s="202">
        <v>35.119999999999997</v>
      </c>
      <c r="O83" s="202">
        <v>0</v>
      </c>
      <c r="P83" s="202">
        <v>41.3</v>
      </c>
      <c r="Q83" s="202">
        <v>6.08</v>
      </c>
      <c r="R83" s="202">
        <v>12.54</v>
      </c>
      <c r="S83" s="202">
        <v>7.81</v>
      </c>
      <c r="T83" s="202">
        <v>0</v>
      </c>
      <c r="U83" s="202">
        <v>61.73</v>
      </c>
      <c r="V83" s="202">
        <v>6.15</v>
      </c>
      <c r="W83" s="202">
        <v>13.1</v>
      </c>
      <c r="X83" s="202">
        <v>43.85</v>
      </c>
      <c r="Y83" s="202">
        <v>0</v>
      </c>
      <c r="Z83">
        <v>0</v>
      </c>
      <c r="AA83" s="202">
        <v>11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75.13</v>
      </c>
      <c r="AQ83" s="202">
        <v>26.67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4.51</v>
      </c>
      <c r="L84" s="202">
        <v>233</v>
      </c>
      <c r="M84" s="202">
        <v>27.21</v>
      </c>
      <c r="N84" s="202">
        <v>35.119999999999997</v>
      </c>
      <c r="O84" s="202">
        <v>0</v>
      </c>
      <c r="P84" s="202">
        <v>41.3</v>
      </c>
      <c r="Q84" s="202">
        <v>6.08</v>
      </c>
      <c r="R84" s="202">
        <v>12.54</v>
      </c>
      <c r="S84" s="202">
        <v>7.81</v>
      </c>
      <c r="T84" s="202">
        <v>0</v>
      </c>
      <c r="U84" s="202">
        <v>61.73</v>
      </c>
      <c r="V84" s="202">
        <v>6.15</v>
      </c>
      <c r="W84" s="202">
        <v>13.1</v>
      </c>
      <c r="X84" s="202">
        <v>43.85</v>
      </c>
      <c r="Y84" s="202">
        <v>0</v>
      </c>
      <c r="Z84">
        <v>0</v>
      </c>
      <c r="AA84" s="202">
        <v>11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75.13</v>
      </c>
      <c r="AQ84" s="202">
        <v>26.67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4.51</v>
      </c>
      <c r="L85" s="202">
        <v>233</v>
      </c>
      <c r="M85" s="202">
        <v>27.21</v>
      </c>
      <c r="N85" s="202">
        <v>35.119999999999997</v>
      </c>
      <c r="O85" s="202">
        <v>0</v>
      </c>
      <c r="P85" s="202">
        <v>41.3</v>
      </c>
      <c r="Q85" s="202">
        <v>6.08</v>
      </c>
      <c r="R85" s="202">
        <v>12.54</v>
      </c>
      <c r="S85" s="202">
        <v>7.81</v>
      </c>
      <c r="T85" s="202">
        <v>0</v>
      </c>
      <c r="U85" s="202">
        <v>61.73</v>
      </c>
      <c r="V85" s="202">
        <v>6.15</v>
      </c>
      <c r="W85" s="202">
        <v>13.1</v>
      </c>
      <c r="X85" s="202">
        <v>43.85</v>
      </c>
      <c r="Y85" s="202">
        <v>0</v>
      </c>
      <c r="Z85">
        <v>0</v>
      </c>
      <c r="AA85" s="202">
        <v>11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75.13</v>
      </c>
      <c r="AQ85" s="202">
        <v>26.67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4.51</v>
      </c>
      <c r="L86" s="202">
        <v>233</v>
      </c>
      <c r="M86" s="202">
        <v>27.21</v>
      </c>
      <c r="N86" s="202">
        <v>35.119999999999997</v>
      </c>
      <c r="O86" s="202">
        <v>0</v>
      </c>
      <c r="P86" s="202">
        <v>41.3</v>
      </c>
      <c r="Q86" s="202">
        <v>6.08</v>
      </c>
      <c r="R86" s="202">
        <v>12.54</v>
      </c>
      <c r="S86" s="202">
        <v>7.81</v>
      </c>
      <c r="T86" s="202">
        <v>0</v>
      </c>
      <c r="U86" s="202">
        <v>61.73</v>
      </c>
      <c r="V86" s="202">
        <v>6.15</v>
      </c>
      <c r="W86" s="202">
        <v>13.1</v>
      </c>
      <c r="X86" s="202">
        <v>43.85</v>
      </c>
      <c r="Y86" s="202">
        <v>0</v>
      </c>
      <c r="Z86">
        <v>0</v>
      </c>
      <c r="AA86" s="202">
        <v>11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75.13</v>
      </c>
      <c r="AQ86" s="202">
        <v>26.67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4.51</v>
      </c>
      <c r="L87" s="202">
        <v>233</v>
      </c>
      <c r="M87" s="202">
        <v>27.21</v>
      </c>
      <c r="N87" s="202">
        <v>35.119999999999997</v>
      </c>
      <c r="O87" s="202">
        <v>0</v>
      </c>
      <c r="P87" s="202">
        <v>41.3</v>
      </c>
      <c r="Q87" s="202">
        <v>6.08</v>
      </c>
      <c r="R87" s="202">
        <v>12.54</v>
      </c>
      <c r="S87" s="202">
        <v>7.81</v>
      </c>
      <c r="T87" s="202">
        <v>0</v>
      </c>
      <c r="U87" s="202">
        <v>61.73</v>
      </c>
      <c r="V87" s="202">
        <v>6.15</v>
      </c>
      <c r="W87" s="202">
        <v>13.1</v>
      </c>
      <c r="X87" s="202">
        <v>43.85</v>
      </c>
      <c r="Y87" s="202">
        <v>0</v>
      </c>
      <c r="Z87">
        <v>0</v>
      </c>
      <c r="AA87" s="202">
        <v>11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75.13</v>
      </c>
      <c r="AQ87" s="202">
        <v>26.67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4.51</v>
      </c>
      <c r="L88" s="202">
        <v>233</v>
      </c>
      <c r="M88" s="202">
        <v>27.21</v>
      </c>
      <c r="N88" s="202">
        <v>35.119999999999997</v>
      </c>
      <c r="O88" s="202">
        <v>0</v>
      </c>
      <c r="P88" s="202">
        <v>41.3</v>
      </c>
      <c r="Q88" s="202">
        <v>6.08</v>
      </c>
      <c r="R88" s="202">
        <v>12.54</v>
      </c>
      <c r="S88" s="202">
        <v>7.81</v>
      </c>
      <c r="T88" s="202">
        <v>0</v>
      </c>
      <c r="U88" s="202">
        <v>61.73</v>
      </c>
      <c r="V88" s="202">
        <v>6.15</v>
      </c>
      <c r="W88" s="202">
        <v>13.1</v>
      </c>
      <c r="X88" s="202">
        <v>43.85</v>
      </c>
      <c r="Y88" s="202">
        <v>0</v>
      </c>
      <c r="Z88">
        <v>0</v>
      </c>
      <c r="AA88" s="202">
        <v>11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75.13</v>
      </c>
      <c r="AQ88" s="202">
        <v>26.67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4.51</v>
      </c>
      <c r="L89" s="202">
        <v>233</v>
      </c>
      <c r="M89" s="202">
        <v>27.21</v>
      </c>
      <c r="N89" s="202">
        <v>35.119999999999997</v>
      </c>
      <c r="O89" s="202">
        <v>0</v>
      </c>
      <c r="P89" s="202">
        <v>41.3</v>
      </c>
      <c r="Q89" s="202">
        <v>6.08</v>
      </c>
      <c r="R89" s="202">
        <v>12.54</v>
      </c>
      <c r="S89" s="202">
        <v>7.81</v>
      </c>
      <c r="T89" s="202">
        <v>0</v>
      </c>
      <c r="U89" s="202">
        <v>61.51</v>
      </c>
      <c r="V89" s="202">
        <v>6.15</v>
      </c>
      <c r="W89" s="202">
        <v>13.1</v>
      </c>
      <c r="X89" s="202">
        <v>43.85</v>
      </c>
      <c r="Y89" s="202">
        <v>0</v>
      </c>
      <c r="Z89">
        <v>0</v>
      </c>
      <c r="AA89" s="202">
        <v>11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75.13</v>
      </c>
      <c r="AQ89" s="202">
        <v>26.67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4.51</v>
      </c>
      <c r="L90" s="202">
        <v>233</v>
      </c>
      <c r="M90" s="202">
        <v>27.21</v>
      </c>
      <c r="N90" s="202">
        <v>35.119999999999997</v>
      </c>
      <c r="O90" s="202">
        <v>0</v>
      </c>
      <c r="P90" s="202">
        <v>41.3</v>
      </c>
      <c r="Q90" s="202">
        <v>6.08</v>
      </c>
      <c r="R90" s="202">
        <v>12.54</v>
      </c>
      <c r="S90" s="202">
        <v>7.81</v>
      </c>
      <c r="T90" s="202">
        <v>0</v>
      </c>
      <c r="U90" s="202">
        <v>61.51</v>
      </c>
      <c r="V90" s="202">
        <v>6.15</v>
      </c>
      <c r="W90" s="202">
        <v>13.1</v>
      </c>
      <c r="X90" s="202">
        <v>43.85</v>
      </c>
      <c r="Y90" s="202">
        <v>0</v>
      </c>
      <c r="Z90">
        <v>0</v>
      </c>
      <c r="AA90" s="202">
        <v>11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75.13</v>
      </c>
      <c r="AQ90" s="202">
        <v>26.67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2.48</v>
      </c>
      <c r="L91" s="202">
        <v>190</v>
      </c>
      <c r="M91" s="202">
        <v>27.21</v>
      </c>
      <c r="N91" s="202">
        <v>35.119999999999997</v>
      </c>
      <c r="O91" s="202">
        <v>0</v>
      </c>
      <c r="P91" s="202">
        <v>41.3</v>
      </c>
      <c r="Q91" s="202">
        <v>6.08</v>
      </c>
      <c r="R91" s="202">
        <v>12.54</v>
      </c>
      <c r="S91" s="202">
        <v>7.81</v>
      </c>
      <c r="T91" s="202">
        <v>0</v>
      </c>
      <c r="U91" s="202">
        <v>61.51</v>
      </c>
      <c r="V91" s="202">
        <v>6.15</v>
      </c>
      <c r="W91" s="202">
        <v>13.1</v>
      </c>
      <c r="X91" s="202">
        <v>43.85</v>
      </c>
      <c r="Y91" s="202">
        <v>0</v>
      </c>
      <c r="Z91">
        <v>0</v>
      </c>
      <c r="AA91" s="202">
        <v>11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75.13</v>
      </c>
      <c r="AQ91" s="202">
        <v>26.67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2.48</v>
      </c>
      <c r="L92" s="202">
        <v>180</v>
      </c>
      <c r="M92" s="202">
        <v>27.21</v>
      </c>
      <c r="N92" s="202">
        <v>35.119999999999997</v>
      </c>
      <c r="O92" s="202">
        <v>0</v>
      </c>
      <c r="P92" s="202">
        <v>41.3</v>
      </c>
      <c r="Q92" s="202">
        <v>6.08</v>
      </c>
      <c r="R92" s="202">
        <v>12.54</v>
      </c>
      <c r="S92" s="202">
        <v>7.81</v>
      </c>
      <c r="T92" s="202">
        <v>0</v>
      </c>
      <c r="U92" s="202">
        <v>61.51</v>
      </c>
      <c r="V92" s="202">
        <v>6.15</v>
      </c>
      <c r="W92" s="202">
        <v>13.1</v>
      </c>
      <c r="X92" s="202">
        <v>43.85</v>
      </c>
      <c r="Y92" s="202">
        <v>0</v>
      </c>
      <c r="Z92">
        <v>0</v>
      </c>
      <c r="AA92" s="202">
        <v>11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75.13</v>
      </c>
      <c r="AQ92" s="202">
        <v>26.67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2.48</v>
      </c>
      <c r="L93" s="202">
        <v>180</v>
      </c>
      <c r="M93" s="202">
        <v>27.21</v>
      </c>
      <c r="N93" s="202">
        <v>35.119999999999997</v>
      </c>
      <c r="O93" s="202">
        <v>0</v>
      </c>
      <c r="P93" s="202">
        <v>41.3</v>
      </c>
      <c r="Q93" s="202">
        <v>6.08</v>
      </c>
      <c r="R93" s="202">
        <v>12.54</v>
      </c>
      <c r="S93" s="202">
        <v>7.81</v>
      </c>
      <c r="T93" s="202">
        <v>0</v>
      </c>
      <c r="U93" s="202">
        <v>61.51</v>
      </c>
      <c r="V93" s="202">
        <v>6.15</v>
      </c>
      <c r="W93" s="202">
        <v>13.1</v>
      </c>
      <c r="X93" s="202">
        <v>43.85</v>
      </c>
      <c r="Y93" s="202">
        <v>0</v>
      </c>
      <c r="Z93">
        <v>0</v>
      </c>
      <c r="AA93" s="202">
        <v>11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75.13</v>
      </c>
      <c r="AQ93" s="202">
        <v>26.67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2.48</v>
      </c>
      <c r="L94" s="202">
        <v>180</v>
      </c>
      <c r="M94" s="202">
        <v>27.21</v>
      </c>
      <c r="N94" s="202">
        <v>35.119999999999997</v>
      </c>
      <c r="O94" s="202">
        <v>0</v>
      </c>
      <c r="P94" s="202">
        <v>41.3</v>
      </c>
      <c r="Q94" s="202">
        <v>6.08</v>
      </c>
      <c r="R94" s="202">
        <v>12.54</v>
      </c>
      <c r="S94" s="202">
        <v>7.81</v>
      </c>
      <c r="T94" s="202">
        <v>0</v>
      </c>
      <c r="U94" s="202">
        <v>61.51</v>
      </c>
      <c r="V94" s="202">
        <v>6.15</v>
      </c>
      <c r="W94" s="202">
        <v>13.1</v>
      </c>
      <c r="X94" s="202">
        <v>43.85</v>
      </c>
      <c r="Y94" s="202">
        <v>0</v>
      </c>
      <c r="Z94">
        <v>0</v>
      </c>
      <c r="AA94" s="202">
        <v>11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75.13</v>
      </c>
      <c r="AQ94" s="202">
        <v>26.67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2.48</v>
      </c>
      <c r="L95" s="202">
        <v>180</v>
      </c>
      <c r="M95" s="202">
        <v>27.21</v>
      </c>
      <c r="N95" s="202">
        <v>35.119999999999997</v>
      </c>
      <c r="O95" s="202">
        <v>0</v>
      </c>
      <c r="P95" s="202">
        <v>41.3</v>
      </c>
      <c r="Q95" s="202">
        <v>6.08</v>
      </c>
      <c r="R95" s="202">
        <v>12.54</v>
      </c>
      <c r="S95" s="202">
        <v>7.81</v>
      </c>
      <c r="T95" s="202">
        <v>0</v>
      </c>
      <c r="U95" s="202">
        <v>61.51</v>
      </c>
      <c r="V95" s="202">
        <v>6.15</v>
      </c>
      <c r="W95" s="202">
        <v>13.1</v>
      </c>
      <c r="X95" s="202">
        <v>43.85</v>
      </c>
      <c r="Y95" s="202">
        <v>0</v>
      </c>
      <c r="Z95">
        <v>0</v>
      </c>
      <c r="AA95" s="202">
        <v>11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75.13</v>
      </c>
      <c r="AQ95" s="202">
        <v>26.67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2.48</v>
      </c>
      <c r="L96" s="202">
        <v>180</v>
      </c>
      <c r="M96" s="202">
        <v>27.21</v>
      </c>
      <c r="N96" s="202">
        <v>35.119999999999997</v>
      </c>
      <c r="O96" s="202">
        <v>0</v>
      </c>
      <c r="P96" s="202">
        <v>41.3</v>
      </c>
      <c r="Q96" s="202">
        <v>6.08</v>
      </c>
      <c r="R96" s="202">
        <v>12.54</v>
      </c>
      <c r="S96" s="202">
        <v>7.81</v>
      </c>
      <c r="T96" s="202">
        <v>0</v>
      </c>
      <c r="U96" s="202">
        <v>61.51</v>
      </c>
      <c r="V96" s="202">
        <v>6.15</v>
      </c>
      <c r="W96" s="202">
        <v>13.1</v>
      </c>
      <c r="X96" s="202">
        <v>43.85</v>
      </c>
      <c r="Y96" s="202">
        <v>0</v>
      </c>
      <c r="Z96">
        <v>0</v>
      </c>
      <c r="AA96" s="202">
        <v>11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75.13</v>
      </c>
      <c r="AQ96" s="202">
        <v>26.67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2.48</v>
      </c>
      <c r="L97" s="202">
        <v>180</v>
      </c>
      <c r="M97" s="202">
        <v>27.21</v>
      </c>
      <c r="N97" s="202">
        <v>35.119999999999997</v>
      </c>
      <c r="O97" s="202">
        <v>0</v>
      </c>
      <c r="P97" s="202">
        <v>41.3</v>
      </c>
      <c r="Q97" s="202">
        <v>6.08</v>
      </c>
      <c r="R97" s="202">
        <v>12.54</v>
      </c>
      <c r="S97" s="202">
        <v>7.81</v>
      </c>
      <c r="T97" s="202">
        <v>0</v>
      </c>
      <c r="U97" s="202">
        <v>61.51</v>
      </c>
      <c r="V97" s="202">
        <v>6.15</v>
      </c>
      <c r="W97" s="202">
        <v>13.1</v>
      </c>
      <c r="X97" s="202">
        <v>43.85</v>
      </c>
      <c r="Y97" s="202">
        <v>0</v>
      </c>
      <c r="Z97">
        <v>0</v>
      </c>
      <c r="AA97" s="202">
        <v>11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75.13</v>
      </c>
      <c r="AQ97" s="202">
        <v>26.67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2.48</v>
      </c>
      <c r="L98" s="202">
        <v>180</v>
      </c>
      <c r="M98" s="202">
        <v>27.21</v>
      </c>
      <c r="N98" s="202">
        <v>35.119999999999997</v>
      </c>
      <c r="O98" s="202">
        <v>0</v>
      </c>
      <c r="P98" s="202">
        <v>41.3</v>
      </c>
      <c r="Q98" s="202">
        <v>6.08</v>
      </c>
      <c r="R98" s="202">
        <v>12.54</v>
      </c>
      <c r="S98" s="202">
        <v>7.81</v>
      </c>
      <c r="T98" s="202">
        <v>0</v>
      </c>
      <c r="U98" s="202">
        <v>61.51</v>
      </c>
      <c r="V98" s="202">
        <v>6.15</v>
      </c>
      <c r="W98" s="202">
        <v>13.1</v>
      </c>
      <c r="X98" s="202">
        <v>43.85</v>
      </c>
      <c r="Y98" s="202">
        <v>0</v>
      </c>
      <c r="Z98">
        <v>0</v>
      </c>
      <c r="AA98" s="202">
        <v>11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75.13</v>
      </c>
      <c r="AQ98" s="202">
        <v>26.67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6.9377499999999967E-2</v>
      </c>
      <c r="L99">
        <f t="shared" si="0"/>
        <v>4.920122499999998</v>
      </c>
      <c r="M99">
        <f t="shared" si="0"/>
        <v>0.65304000000000062</v>
      </c>
      <c r="N99">
        <f t="shared" si="0"/>
        <v>0.84157249999999817</v>
      </c>
      <c r="O99">
        <f t="shared" si="0"/>
        <v>0</v>
      </c>
      <c r="P99">
        <f t="shared" si="0"/>
        <v>0.99120000000000175</v>
      </c>
      <c r="Q99">
        <f t="shared" si="0"/>
        <v>0.11360749999999996</v>
      </c>
      <c r="R99">
        <f t="shared" si="0"/>
        <v>0.23457249999999957</v>
      </c>
      <c r="S99">
        <f t="shared" si="0"/>
        <v>0.14607999999999988</v>
      </c>
      <c r="T99">
        <f t="shared" si="0"/>
        <v>0</v>
      </c>
      <c r="U99">
        <f t="shared" si="0"/>
        <v>1.4691399999999986</v>
      </c>
      <c r="V99">
        <f t="shared" si="0"/>
        <v>0.1174449999999997</v>
      </c>
      <c r="W99">
        <f t="shared" si="0"/>
        <v>0.31414999999999993</v>
      </c>
      <c r="X99">
        <f t="shared" si="0"/>
        <v>1.0523999999999987</v>
      </c>
      <c r="Y99">
        <f t="shared" si="0"/>
        <v>0</v>
      </c>
      <c r="Z99">
        <f t="shared" si="0"/>
        <v>0</v>
      </c>
      <c r="AA99">
        <f t="shared" si="0"/>
        <v>0.26067000000000007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1.3196800000000015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1.0510125000000006</v>
      </c>
      <c r="AQ99">
        <f t="shared" si="0"/>
        <v>0.42695500000000058</v>
      </c>
      <c r="AR99">
        <f t="shared" si="0"/>
        <v>0.2579025000000002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17.78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17.78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17.78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17.78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17.78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17.78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17.78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17.78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17.78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17.78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17.78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17.78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17.78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17.78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17.78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17.78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19.63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19.63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18.53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18.53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18.53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18.53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6.03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6.03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6.03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6.03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4.9230000000000051E-2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0.36724000000000023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37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36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36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36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36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36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35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35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35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35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35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36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37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37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37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37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37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37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37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37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0.85824999999999996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30.52</v>
      </c>
      <c r="H3" s="202">
        <v>0</v>
      </c>
      <c r="I3" s="202">
        <v>9.6300000000000008</v>
      </c>
      <c r="J3" s="202">
        <v>29.36</v>
      </c>
      <c r="K3" s="202">
        <v>9.23</v>
      </c>
      <c r="L3" s="202">
        <v>0.34</v>
      </c>
      <c r="M3" s="202">
        <v>2.31</v>
      </c>
      <c r="N3" s="202">
        <v>1.89</v>
      </c>
      <c r="O3" s="202">
        <v>2.67</v>
      </c>
      <c r="P3" s="202">
        <v>1</v>
      </c>
      <c r="Q3" s="202">
        <v>0.33</v>
      </c>
      <c r="R3" s="202">
        <v>0.67</v>
      </c>
      <c r="S3" s="202">
        <v>0.42</v>
      </c>
      <c r="T3" s="202">
        <v>0</v>
      </c>
      <c r="U3" s="202">
        <v>2.31</v>
      </c>
      <c r="V3" s="202">
        <v>0.33</v>
      </c>
      <c r="W3" s="202">
        <v>0.7</v>
      </c>
      <c r="X3" s="202">
        <v>2.36</v>
      </c>
      <c r="Y3" s="202">
        <v>0</v>
      </c>
      <c r="Z3" s="202">
        <v>4.4400000000000004</v>
      </c>
      <c r="AA3" s="202">
        <v>1.05</v>
      </c>
      <c r="AB3" s="202">
        <v>0</v>
      </c>
      <c r="AC3" s="202">
        <v>18.34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30.52</v>
      </c>
      <c r="H4" s="202">
        <v>0</v>
      </c>
      <c r="I4" s="202">
        <v>9.6300000000000008</v>
      </c>
      <c r="J4" s="202">
        <v>29.36</v>
      </c>
      <c r="K4" s="202">
        <v>9.23</v>
      </c>
      <c r="L4" s="202">
        <v>0.34</v>
      </c>
      <c r="M4" s="202">
        <v>2.31</v>
      </c>
      <c r="N4" s="202">
        <v>1.89</v>
      </c>
      <c r="O4" s="202">
        <v>2.67</v>
      </c>
      <c r="P4" s="202">
        <v>1</v>
      </c>
      <c r="Q4" s="202">
        <v>0.33</v>
      </c>
      <c r="R4" s="202">
        <v>0.67</v>
      </c>
      <c r="S4" s="202">
        <v>0.42</v>
      </c>
      <c r="T4" s="202">
        <v>0</v>
      </c>
      <c r="U4" s="202">
        <v>2.2000000000000002</v>
      </c>
      <c r="V4" s="202">
        <v>0.33</v>
      </c>
      <c r="W4" s="202">
        <v>0.7</v>
      </c>
      <c r="X4" s="202">
        <v>2.36</v>
      </c>
      <c r="Y4" s="202">
        <v>0</v>
      </c>
      <c r="Z4" s="202">
        <v>4.4400000000000004</v>
      </c>
      <c r="AA4" s="202">
        <v>1.43</v>
      </c>
      <c r="AB4" s="202">
        <v>0</v>
      </c>
      <c r="AC4" s="202">
        <v>18.34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30.52</v>
      </c>
      <c r="H5" s="202">
        <v>0</v>
      </c>
      <c r="I5" s="202">
        <v>9.6300000000000008</v>
      </c>
      <c r="J5" s="202">
        <v>29.36</v>
      </c>
      <c r="K5" s="202">
        <v>9.23</v>
      </c>
      <c r="L5" s="202">
        <v>0.24</v>
      </c>
      <c r="M5" s="202">
        <v>2.31</v>
      </c>
      <c r="N5" s="202">
        <v>1.89</v>
      </c>
      <c r="O5" s="202">
        <v>2.67</v>
      </c>
      <c r="P5" s="202">
        <v>1</v>
      </c>
      <c r="Q5" s="202">
        <v>0.33</v>
      </c>
      <c r="R5" s="202">
        <v>0.67</v>
      </c>
      <c r="S5" s="202">
        <v>0.42</v>
      </c>
      <c r="T5" s="202">
        <v>0</v>
      </c>
      <c r="U5" s="202">
        <v>2.2000000000000002</v>
      </c>
      <c r="V5" s="202">
        <v>0.33</v>
      </c>
      <c r="W5" s="202">
        <v>0.7</v>
      </c>
      <c r="X5" s="202">
        <v>2.36</v>
      </c>
      <c r="Y5" s="202">
        <v>0</v>
      </c>
      <c r="Z5" s="202">
        <v>4.4400000000000004</v>
      </c>
      <c r="AA5" s="202">
        <v>1.43</v>
      </c>
      <c r="AB5" s="202">
        <v>0</v>
      </c>
      <c r="AC5" s="202">
        <v>18.34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30.52</v>
      </c>
      <c r="H6" s="202">
        <v>0</v>
      </c>
      <c r="I6" s="202">
        <v>9.6300000000000008</v>
      </c>
      <c r="J6" s="202">
        <v>29.36</v>
      </c>
      <c r="K6" s="202">
        <v>9.23</v>
      </c>
      <c r="L6" s="202">
        <v>0.34</v>
      </c>
      <c r="M6" s="202">
        <v>2.31</v>
      </c>
      <c r="N6" s="202">
        <v>1.89</v>
      </c>
      <c r="O6" s="202">
        <v>2.67</v>
      </c>
      <c r="P6" s="202">
        <v>1</v>
      </c>
      <c r="Q6" s="202">
        <v>0.33</v>
      </c>
      <c r="R6" s="202">
        <v>0.67</v>
      </c>
      <c r="S6" s="202">
        <v>0.42</v>
      </c>
      <c r="T6" s="202">
        <v>0</v>
      </c>
      <c r="U6" s="202">
        <v>2.2000000000000002</v>
      </c>
      <c r="V6" s="202">
        <v>0.33</v>
      </c>
      <c r="W6" s="202">
        <v>0.7</v>
      </c>
      <c r="X6" s="202">
        <v>2.36</v>
      </c>
      <c r="Y6" s="202">
        <v>0</v>
      </c>
      <c r="Z6" s="202">
        <v>4.4400000000000004</v>
      </c>
      <c r="AA6" s="202">
        <v>1.43</v>
      </c>
      <c r="AB6" s="202">
        <v>0</v>
      </c>
      <c r="AC6" s="202">
        <v>18.34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30.52</v>
      </c>
      <c r="H7" s="202">
        <v>0</v>
      </c>
      <c r="I7" s="202">
        <v>9.6300000000000008</v>
      </c>
      <c r="J7" s="202">
        <v>29.36</v>
      </c>
      <c r="K7" s="202">
        <v>9.23</v>
      </c>
      <c r="L7" s="202">
        <v>0.34</v>
      </c>
      <c r="M7" s="202">
        <v>2.31</v>
      </c>
      <c r="N7" s="202">
        <v>1.89</v>
      </c>
      <c r="O7" s="202">
        <v>2.67</v>
      </c>
      <c r="P7" s="202">
        <v>1</v>
      </c>
      <c r="Q7" s="202">
        <v>0.33</v>
      </c>
      <c r="R7" s="202">
        <v>0.67</v>
      </c>
      <c r="S7" s="202">
        <v>0.42</v>
      </c>
      <c r="T7" s="202">
        <v>0</v>
      </c>
      <c r="U7" s="202">
        <v>2.2000000000000002</v>
      </c>
      <c r="V7" s="202">
        <v>0.33</v>
      </c>
      <c r="W7" s="202">
        <v>0.7</v>
      </c>
      <c r="X7" s="202">
        <v>2.36</v>
      </c>
      <c r="Y7" s="202">
        <v>0</v>
      </c>
      <c r="Z7" s="202">
        <v>4.4400000000000004</v>
      </c>
      <c r="AA7" s="202">
        <v>1.43</v>
      </c>
      <c r="AB7" s="202">
        <v>0</v>
      </c>
      <c r="AC7" s="202">
        <v>18.34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30.52</v>
      </c>
      <c r="H8" s="202">
        <v>0</v>
      </c>
      <c r="I8" s="202">
        <v>9.6300000000000008</v>
      </c>
      <c r="J8" s="202">
        <v>29.36</v>
      </c>
      <c r="K8" s="202">
        <v>9.23</v>
      </c>
      <c r="L8" s="202">
        <v>0.34</v>
      </c>
      <c r="M8" s="202">
        <v>2.31</v>
      </c>
      <c r="N8" s="202">
        <v>1.89</v>
      </c>
      <c r="O8" s="202">
        <v>2.67</v>
      </c>
      <c r="P8" s="202">
        <v>1</v>
      </c>
      <c r="Q8" s="202">
        <v>0.33</v>
      </c>
      <c r="R8" s="202">
        <v>0.67</v>
      </c>
      <c r="S8" s="202">
        <v>0.42</v>
      </c>
      <c r="T8" s="202">
        <v>0</v>
      </c>
      <c r="U8" s="202">
        <v>2.2000000000000002</v>
      </c>
      <c r="V8" s="202">
        <v>0.33</v>
      </c>
      <c r="W8" s="202">
        <v>0.7</v>
      </c>
      <c r="X8" s="202">
        <v>2.36</v>
      </c>
      <c r="Y8" s="202">
        <v>0</v>
      </c>
      <c r="Z8" s="202">
        <v>4.4400000000000004</v>
      </c>
      <c r="AA8" s="202">
        <v>1.43</v>
      </c>
      <c r="AB8" s="202">
        <v>0</v>
      </c>
      <c r="AC8" s="202">
        <v>18.34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30.52</v>
      </c>
      <c r="H9" s="202">
        <v>0</v>
      </c>
      <c r="I9" s="202">
        <v>9.6300000000000008</v>
      </c>
      <c r="J9" s="202">
        <v>29.36</v>
      </c>
      <c r="K9" s="202">
        <v>9.23</v>
      </c>
      <c r="L9" s="202">
        <v>0.34</v>
      </c>
      <c r="M9" s="202">
        <v>2.31</v>
      </c>
      <c r="N9" s="202">
        <v>1.89</v>
      </c>
      <c r="O9" s="202">
        <v>2.67</v>
      </c>
      <c r="P9" s="202">
        <v>1</v>
      </c>
      <c r="Q9" s="202">
        <v>0.33</v>
      </c>
      <c r="R9" s="202">
        <v>0.67</v>
      </c>
      <c r="S9" s="202">
        <v>0.42</v>
      </c>
      <c r="T9" s="202">
        <v>0</v>
      </c>
      <c r="U9" s="202">
        <v>2.2000000000000002</v>
      </c>
      <c r="V9" s="202">
        <v>0.33</v>
      </c>
      <c r="W9" s="202">
        <v>0.7</v>
      </c>
      <c r="X9" s="202">
        <v>2.36</v>
      </c>
      <c r="Y9" s="202">
        <v>0</v>
      </c>
      <c r="Z9" s="202">
        <v>4.4400000000000004</v>
      </c>
      <c r="AA9" s="202">
        <v>1.43</v>
      </c>
      <c r="AB9" s="202">
        <v>0</v>
      </c>
      <c r="AC9" s="202">
        <v>18.34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30.52</v>
      </c>
      <c r="H10" s="202">
        <v>0</v>
      </c>
      <c r="I10" s="202">
        <v>9.6300000000000008</v>
      </c>
      <c r="J10" s="202">
        <v>29.36</v>
      </c>
      <c r="K10" s="202">
        <v>9.23</v>
      </c>
      <c r="L10" s="202">
        <v>0.34</v>
      </c>
      <c r="M10" s="202">
        <v>2.31</v>
      </c>
      <c r="N10" s="202">
        <v>1.89</v>
      </c>
      <c r="O10" s="202">
        <v>2.67</v>
      </c>
      <c r="P10" s="202">
        <v>1</v>
      </c>
      <c r="Q10" s="202">
        <v>0.33</v>
      </c>
      <c r="R10" s="202">
        <v>0.67</v>
      </c>
      <c r="S10" s="202">
        <v>0.42</v>
      </c>
      <c r="T10" s="202">
        <v>0</v>
      </c>
      <c r="U10" s="202">
        <v>2.2000000000000002</v>
      </c>
      <c r="V10" s="202">
        <v>0.33</v>
      </c>
      <c r="W10" s="202">
        <v>0.7</v>
      </c>
      <c r="X10" s="202">
        <v>2.36</v>
      </c>
      <c r="Y10" s="202">
        <v>0</v>
      </c>
      <c r="Z10" s="202">
        <v>4.4400000000000004</v>
      </c>
      <c r="AA10" s="202">
        <v>1.43</v>
      </c>
      <c r="AB10" s="202">
        <v>0</v>
      </c>
      <c r="AC10" s="202">
        <v>18.34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30.52</v>
      </c>
      <c r="H11" s="202">
        <v>0</v>
      </c>
      <c r="I11" s="202">
        <v>9.6300000000000008</v>
      </c>
      <c r="J11" s="202">
        <v>29.36</v>
      </c>
      <c r="K11" s="202">
        <v>4.62</v>
      </c>
      <c r="L11" s="202">
        <v>0.34</v>
      </c>
      <c r="M11" s="202">
        <v>2.31</v>
      </c>
      <c r="N11" s="202">
        <v>1.89</v>
      </c>
      <c r="O11" s="202">
        <v>2.67</v>
      </c>
      <c r="P11" s="202">
        <v>1</v>
      </c>
      <c r="Q11" s="202">
        <v>0.32</v>
      </c>
      <c r="R11" s="202">
        <v>0.67</v>
      </c>
      <c r="S11" s="202">
        <v>0.42</v>
      </c>
      <c r="T11" s="202">
        <v>0</v>
      </c>
      <c r="U11" s="202">
        <v>2.2000000000000002</v>
      </c>
      <c r="V11" s="202">
        <v>0.33</v>
      </c>
      <c r="W11" s="202">
        <v>0.7</v>
      </c>
      <c r="X11" s="202">
        <v>2.36</v>
      </c>
      <c r="Y11" s="202">
        <v>0</v>
      </c>
      <c r="Z11" s="202">
        <v>18.399999999999999</v>
      </c>
      <c r="AA11" s="202">
        <v>1.43</v>
      </c>
      <c r="AB11" s="202">
        <v>0</v>
      </c>
      <c r="AC11" s="202">
        <v>18.34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30.52</v>
      </c>
      <c r="H12" s="202">
        <v>0</v>
      </c>
      <c r="I12" s="202">
        <v>9.6300000000000008</v>
      </c>
      <c r="J12" s="202">
        <v>29.36</v>
      </c>
      <c r="K12" s="202">
        <v>9.2200000000000006</v>
      </c>
      <c r="L12" s="202">
        <v>0.34</v>
      </c>
      <c r="M12" s="202">
        <v>2.31</v>
      </c>
      <c r="N12" s="202">
        <v>1.89</v>
      </c>
      <c r="O12" s="202">
        <v>2.67</v>
      </c>
      <c r="P12" s="202">
        <v>1</v>
      </c>
      <c r="Q12" s="202">
        <v>0.32</v>
      </c>
      <c r="R12" s="202">
        <v>0.67</v>
      </c>
      <c r="S12" s="202">
        <v>0.42</v>
      </c>
      <c r="T12" s="202">
        <v>0</v>
      </c>
      <c r="U12" s="202">
        <v>2.2000000000000002</v>
      </c>
      <c r="V12" s="202">
        <v>0.33</v>
      </c>
      <c r="W12" s="202">
        <v>0.7</v>
      </c>
      <c r="X12" s="202">
        <v>2.36</v>
      </c>
      <c r="Y12" s="202">
        <v>0</v>
      </c>
      <c r="Z12" s="202">
        <v>18.399999999999999</v>
      </c>
      <c r="AA12" s="202">
        <v>1.43</v>
      </c>
      <c r="AB12" s="202">
        <v>0</v>
      </c>
      <c r="AC12" s="202">
        <v>18.34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30.52</v>
      </c>
      <c r="H13" s="202">
        <v>0</v>
      </c>
      <c r="I13" s="202">
        <v>9.6300000000000008</v>
      </c>
      <c r="J13" s="202">
        <v>29.36</v>
      </c>
      <c r="K13" s="202">
        <v>9.2200000000000006</v>
      </c>
      <c r="L13" s="202">
        <v>0.34</v>
      </c>
      <c r="M13" s="202">
        <v>2.31</v>
      </c>
      <c r="N13" s="202">
        <v>1.89</v>
      </c>
      <c r="O13" s="202">
        <v>2.67</v>
      </c>
      <c r="P13" s="202">
        <v>1</v>
      </c>
      <c r="Q13" s="202">
        <v>0.33</v>
      </c>
      <c r="R13" s="202">
        <v>0.67</v>
      </c>
      <c r="S13" s="202">
        <v>0.42</v>
      </c>
      <c r="T13" s="202">
        <v>0</v>
      </c>
      <c r="U13" s="202">
        <v>2.2000000000000002</v>
      </c>
      <c r="V13" s="202">
        <v>0.33</v>
      </c>
      <c r="W13" s="202">
        <v>0.7</v>
      </c>
      <c r="X13" s="202">
        <v>2.36</v>
      </c>
      <c r="Y13" s="202">
        <v>0</v>
      </c>
      <c r="Z13" s="202">
        <v>4.4400000000000004</v>
      </c>
      <c r="AA13" s="202">
        <v>1.44</v>
      </c>
      <c r="AB13" s="202">
        <v>0</v>
      </c>
      <c r="AC13" s="202">
        <v>18.34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30.52</v>
      </c>
      <c r="H14" s="202">
        <v>0</v>
      </c>
      <c r="I14" s="202">
        <v>9.6300000000000008</v>
      </c>
      <c r="J14" s="202">
        <v>29.36</v>
      </c>
      <c r="K14" s="202">
        <v>9.2200000000000006</v>
      </c>
      <c r="L14" s="202">
        <v>0.34</v>
      </c>
      <c r="M14" s="202">
        <v>2.31</v>
      </c>
      <c r="N14" s="202">
        <v>1.89</v>
      </c>
      <c r="O14" s="202">
        <v>2.67</v>
      </c>
      <c r="P14" s="202">
        <v>1</v>
      </c>
      <c r="Q14" s="202">
        <v>0.33</v>
      </c>
      <c r="R14" s="202">
        <v>0.67</v>
      </c>
      <c r="S14" s="202">
        <v>0.42</v>
      </c>
      <c r="T14" s="202">
        <v>0</v>
      </c>
      <c r="U14" s="202">
        <v>2.2000000000000002</v>
      </c>
      <c r="V14" s="202">
        <v>0.33</v>
      </c>
      <c r="W14" s="202">
        <v>0.7</v>
      </c>
      <c r="X14" s="202">
        <v>2.36</v>
      </c>
      <c r="Y14" s="202">
        <v>0</v>
      </c>
      <c r="Z14" s="202">
        <v>4.4400000000000004</v>
      </c>
      <c r="AA14" s="202">
        <v>1.44</v>
      </c>
      <c r="AB14" s="202">
        <v>0</v>
      </c>
      <c r="AC14" s="202">
        <v>18.34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30.52</v>
      </c>
      <c r="H15" s="202">
        <v>0</v>
      </c>
      <c r="I15" s="202">
        <v>9.6300000000000008</v>
      </c>
      <c r="J15" s="202">
        <v>29.36</v>
      </c>
      <c r="K15" s="202">
        <v>9.2200000000000006</v>
      </c>
      <c r="L15" s="202">
        <v>0.34</v>
      </c>
      <c r="M15" s="202">
        <v>2.31</v>
      </c>
      <c r="N15" s="202">
        <v>1.89</v>
      </c>
      <c r="O15" s="202">
        <v>2.67</v>
      </c>
      <c r="P15" s="202">
        <v>1</v>
      </c>
      <c r="Q15" s="202">
        <v>0.33</v>
      </c>
      <c r="R15" s="202">
        <v>0.67</v>
      </c>
      <c r="S15" s="202">
        <v>0.42</v>
      </c>
      <c r="T15" s="202">
        <v>0</v>
      </c>
      <c r="U15" s="202">
        <v>2.2000000000000002</v>
      </c>
      <c r="V15" s="202">
        <v>0.33</v>
      </c>
      <c r="W15" s="202">
        <v>0.7</v>
      </c>
      <c r="X15" s="202">
        <v>2.36</v>
      </c>
      <c r="Y15" s="202">
        <v>0</v>
      </c>
      <c r="Z15" s="202">
        <v>4.4400000000000004</v>
      </c>
      <c r="AA15" s="202">
        <v>1.38</v>
      </c>
      <c r="AB15" s="202">
        <v>0</v>
      </c>
      <c r="AC15" s="202">
        <v>17.739999999999998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30.52</v>
      </c>
      <c r="H16" s="202">
        <v>0</v>
      </c>
      <c r="I16" s="202">
        <v>9.6300000000000008</v>
      </c>
      <c r="J16" s="202">
        <v>29.36</v>
      </c>
      <c r="K16" s="202">
        <v>9.2200000000000006</v>
      </c>
      <c r="L16" s="202">
        <v>0.34</v>
      </c>
      <c r="M16" s="202">
        <v>2.31</v>
      </c>
      <c r="N16" s="202">
        <v>1.89</v>
      </c>
      <c r="O16" s="202">
        <v>2.67</v>
      </c>
      <c r="P16" s="202">
        <v>1</v>
      </c>
      <c r="Q16" s="202">
        <v>0.33</v>
      </c>
      <c r="R16" s="202">
        <v>0.67</v>
      </c>
      <c r="S16" s="202">
        <v>0.42</v>
      </c>
      <c r="T16" s="202">
        <v>0</v>
      </c>
      <c r="U16" s="202">
        <v>2.2000000000000002</v>
      </c>
      <c r="V16" s="202">
        <v>0.33</v>
      </c>
      <c r="W16" s="202">
        <v>0.7</v>
      </c>
      <c r="X16" s="202">
        <v>2.36</v>
      </c>
      <c r="Y16" s="202">
        <v>0</v>
      </c>
      <c r="Z16" s="202">
        <v>4.4400000000000004</v>
      </c>
      <c r="AA16" s="202">
        <v>1.38</v>
      </c>
      <c r="AB16" s="202">
        <v>0</v>
      </c>
      <c r="AC16" s="202">
        <v>17.739999999999998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30.52</v>
      </c>
      <c r="H17" s="202">
        <v>0</v>
      </c>
      <c r="I17" s="202">
        <v>9.6300000000000008</v>
      </c>
      <c r="J17" s="202">
        <v>29.36</v>
      </c>
      <c r="K17" s="202">
        <v>9.2200000000000006</v>
      </c>
      <c r="L17" s="202">
        <v>0.34</v>
      </c>
      <c r="M17" s="202">
        <v>2.31</v>
      </c>
      <c r="N17" s="202">
        <v>1.89</v>
      </c>
      <c r="O17" s="202">
        <v>2.67</v>
      </c>
      <c r="P17" s="202">
        <v>1</v>
      </c>
      <c r="Q17" s="202">
        <v>0.33</v>
      </c>
      <c r="R17" s="202">
        <v>0.67</v>
      </c>
      <c r="S17" s="202">
        <v>0.42</v>
      </c>
      <c r="T17" s="202">
        <v>0</v>
      </c>
      <c r="U17" s="202">
        <v>2.2000000000000002</v>
      </c>
      <c r="V17" s="202">
        <v>0.33</v>
      </c>
      <c r="W17" s="202">
        <v>0.7</v>
      </c>
      <c r="X17" s="202">
        <v>2.36</v>
      </c>
      <c r="Y17" s="202">
        <v>0</v>
      </c>
      <c r="Z17" s="202">
        <v>4.4400000000000004</v>
      </c>
      <c r="AA17" s="202">
        <v>1.38</v>
      </c>
      <c r="AB17" s="202">
        <v>0</v>
      </c>
      <c r="AC17" s="202">
        <v>17.739999999999998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30.52</v>
      </c>
      <c r="H18" s="202">
        <v>0</v>
      </c>
      <c r="I18" s="202">
        <v>9.6300000000000008</v>
      </c>
      <c r="J18" s="202">
        <v>29.36</v>
      </c>
      <c r="K18" s="202">
        <v>9.2200000000000006</v>
      </c>
      <c r="L18" s="202">
        <v>0.34</v>
      </c>
      <c r="M18" s="202">
        <v>2.31</v>
      </c>
      <c r="N18" s="202">
        <v>1.89</v>
      </c>
      <c r="O18" s="202">
        <v>2.67</v>
      </c>
      <c r="P18" s="202">
        <v>1</v>
      </c>
      <c r="Q18" s="202">
        <v>0.33</v>
      </c>
      <c r="R18" s="202">
        <v>0.67</v>
      </c>
      <c r="S18" s="202">
        <v>0.42</v>
      </c>
      <c r="T18" s="202">
        <v>0</v>
      </c>
      <c r="U18" s="202">
        <v>2.2000000000000002</v>
      </c>
      <c r="V18" s="202">
        <v>0.33</v>
      </c>
      <c r="W18" s="202">
        <v>0.7</v>
      </c>
      <c r="X18" s="202">
        <v>2.36</v>
      </c>
      <c r="Y18" s="202">
        <v>0</v>
      </c>
      <c r="Z18" s="202">
        <v>4.4400000000000004</v>
      </c>
      <c r="AA18" s="202">
        <v>1.38</v>
      </c>
      <c r="AB18" s="202">
        <v>0</v>
      </c>
      <c r="AC18" s="202">
        <v>17.739999999999998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30.52</v>
      </c>
      <c r="H19" s="202">
        <v>0</v>
      </c>
      <c r="I19" s="202">
        <v>9.6300000000000008</v>
      </c>
      <c r="J19" s="202">
        <v>29.36</v>
      </c>
      <c r="K19" s="202">
        <v>9.2200000000000006</v>
      </c>
      <c r="L19" s="202">
        <v>0.34</v>
      </c>
      <c r="M19" s="202">
        <v>2.31</v>
      </c>
      <c r="N19" s="202">
        <v>1.89</v>
      </c>
      <c r="O19" s="202">
        <v>2.67</v>
      </c>
      <c r="P19" s="202">
        <v>1</v>
      </c>
      <c r="Q19" s="202">
        <v>0.33</v>
      </c>
      <c r="R19" s="202">
        <v>0.67</v>
      </c>
      <c r="S19" s="202">
        <v>0.42</v>
      </c>
      <c r="T19" s="202">
        <v>0</v>
      </c>
      <c r="U19" s="202">
        <v>2.2000000000000002</v>
      </c>
      <c r="V19" s="202">
        <v>0.33</v>
      </c>
      <c r="W19" s="202">
        <v>0.7</v>
      </c>
      <c r="X19" s="202">
        <v>2.36</v>
      </c>
      <c r="Y19" s="202">
        <v>0</v>
      </c>
      <c r="Z19" s="202">
        <v>4.4400000000000004</v>
      </c>
      <c r="AA19" s="202">
        <v>1.38</v>
      </c>
      <c r="AB19" s="202">
        <v>0</v>
      </c>
      <c r="AC19" s="202">
        <v>17.739999999999998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30.52</v>
      </c>
      <c r="H20" s="202">
        <v>0</v>
      </c>
      <c r="I20" s="202">
        <v>9.6300000000000008</v>
      </c>
      <c r="J20" s="202">
        <v>29.36</v>
      </c>
      <c r="K20" s="202">
        <v>9.2200000000000006</v>
      </c>
      <c r="L20" s="202">
        <v>0.34</v>
      </c>
      <c r="M20" s="202">
        <v>2.31</v>
      </c>
      <c r="N20" s="202">
        <v>1.89</v>
      </c>
      <c r="O20" s="202">
        <v>2.67</v>
      </c>
      <c r="P20" s="202">
        <v>1</v>
      </c>
      <c r="Q20" s="202">
        <v>0.33</v>
      </c>
      <c r="R20" s="202">
        <v>0.67</v>
      </c>
      <c r="S20" s="202">
        <v>0.42</v>
      </c>
      <c r="T20" s="202">
        <v>0</v>
      </c>
      <c r="U20" s="202">
        <v>2.2000000000000002</v>
      </c>
      <c r="V20" s="202">
        <v>0.33</v>
      </c>
      <c r="W20" s="202">
        <v>0.7</v>
      </c>
      <c r="X20" s="202">
        <v>2.36</v>
      </c>
      <c r="Y20" s="202">
        <v>0</v>
      </c>
      <c r="Z20" s="202">
        <v>4.4400000000000004</v>
      </c>
      <c r="AA20" s="202">
        <v>1.38</v>
      </c>
      <c r="AB20" s="202">
        <v>0</v>
      </c>
      <c r="AC20" s="202">
        <v>17.739999999999998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30.52</v>
      </c>
      <c r="H21" s="202">
        <v>0</v>
      </c>
      <c r="I21" s="202">
        <v>9.6300000000000008</v>
      </c>
      <c r="J21" s="202">
        <v>29.36</v>
      </c>
      <c r="K21" s="202">
        <v>9.2200000000000006</v>
      </c>
      <c r="L21" s="202">
        <v>0.34</v>
      </c>
      <c r="M21" s="202">
        <v>2.31</v>
      </c>
      <c r="N21" s="202">
        <v>1.89</v>
      </c>
      <c r="O21" s="202">
        <v>2.67</v>
      </c>
      <c r="P21" s="202">
        <v>1</v>
      </c>
      <c r="Q21" s="202">
        <v>0.33</v>
      </c>
      <c r="R21" s="202">
        <v>0.67</v>
      </c>
      <c r="S21" s="202">
        <v>0.42</v>
      </c>
      <c r="T21" s="202">
        <v>0</v>
      </c>
      <c r="U21" s="202">
        <v>2.2000000000000002</v>
      </c>
      <c r="V21" s="202">
        <v>0.33</v>
      </c>
      <c r="W21" s="202">
        <v>0.7</v>
      </c>
      <c r="X21" s="202">
        <v>2.36</v>
      </c>
      <c r="Y21" s="202">
        <v>0</v>
      </c>
      <c r="Z21" s="202">
        <v>4.4400000000000004</v>
      </c>
      <c r="AA21" s="202">
        <v>1.38</v>
      </c>
      <c r="AB21" s="202">
        <v>0</v>
      </c>
      <c r="AC21" s="202">
        <v>17.739999999999998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30.52</v>
      </c>
      <c r="H22" s="202">
        <v>0</v>
      </c>
      <c r="I22" s="202">
        <v>9.6300000000000008</v>
      </c>
      <c r="J22" s="202">
        <v>29.36</v>
      </c>
      <c r="K22" s="202">
        <v>9.2200000000000006</v>
      </c>
      <c r="L22" s="202">
        <v>0.34</v>
      </c>
      <c r="M22" s="202">
        <v>2.31</v>
      </c>
      <c r="N22" s="202">
        <v>1.89</v>
      </c>
      <c r="O22" s="202">
        <v>2.67</v>
      </c>
      <c r="P22" s="202">
        <v>1</v>
      </c>
      <c r="Q22" s="202">
        <v>0.33</v>
      </c>
      <c r="R22" s="202">
        <v>0.67</v>
      </c>
      <c r="S22" s="202">
        <v>0.42</v>
      </c>
      <c r="T22" s="202">
        <v>0</v>
      </c>
      <c r="U22" s="202">
        <v>2.2000000000000002</v>
      </c>
      <c r="V22" s="202">
        <v>0.33</v>
      </c>
      <c r="W22" s="202">
        <v>0.7</v>
      </c>
      <c r="X22" s="202">
        <v>2.36</v>
      </c>
      <c r="Y22" s="202">
        <v>0</v>
      </c>
      <c r="Z22" s="202">
        <v>4.4400000000000004</v>
      </c>
      <c r="AA22" s="202">
        <v>1.38</v>
      </c>
      <c r="AB22" s="202">
        <v>0</v>
      </c>
      <c r="AC22" s="202">
        <v>17.739999999999998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30.52</v>
      </c>
      <c r="H23" s="202">
        <v>0</v>
      </c>
      <c r="I23" s="202">
        <v>9.6300000000000008</v>
      </c>
      <c r="J23" s="202">
        <v>29.36</v>
      </c>
      <c r="K23" s="202">
        <v>9.2200000000000006</v>
      </c>
      <c r="L23" s="202">
        <v>0.34</v>
      </c>
      <c r="M23" s="202">
        <v>2.31</v>
      </c>
      <c r="N23" s="202">
        <v>1.89</v>
      </c>
      <c r="O23" s="202">
        <v>2.67</v>
      </c>
      <c r="P23" s="202">
        <v>1</v>
      </c>
      <c r="Q23" s="202">
        <v>0.33</v>
      </c>
      <c r="R23" s="202">
        <v>0.67</v>
      </c>
      <c r="S23" s="202">
        <v>0.42</v>
      </c>
      <c r="T23" s="202">
        <v>0</v>
      </c>
      <c r="U23" s="202">
        <v>2.2000000000000002</v>
      </c>
      <c r="V23" s="202">
        <v>0.33</v>
      </c>
      <c r="W23" s="202">
        <v>2.13</v>
      </c>
      <c r="X23" s="202">
        <v>2.36</v>
      </c>
      <c r="Y23" s="202">
        <v>0</v>
      </c>
      <c r="Z23" s="202">
        <v>4.4400000000000004</v>
      </c>
      <c r="AA23" s="202">
        <v>1.38</v>
      </c>
      <c r="AB23" s="202">
        <v>0</v>
      </c>
      <c r="AC23" s="202">
        <v>17.739999999999998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30.52</v>
      </c>
      <c r="H24" s="202">
        <v>0</v>
      </c>
      <c r="I24" s="202">
        <v>9.6300000000000008</v>
      </c>
      <c r="J24" s="202">
        <v>29.36</v>
      </c>
      <c r="K24" s="202">
        <v>9.2200000000000006</v>
      </c>
      <c r="L24" s="202">
        <v>0.34</v>
      </c>
      <c r="M24" s="202">
        <v>2.31</v>
      </c>
      <c r="N24" s="202">
        <v>1.89</v>
      </c>
      <c r="O24" s="202">
        <v>2.67</v>
      </c>
      <c r="P24" s="202">
        <v>1</v>
      </c>
      <c r="Q24" s="202">
        <v>0.33</v>
      </c>
      <c r="R24" s="202">
        <v>0.67</v>
      </c>
      <c r="S24" s="202">
        <v>0.42</v>
      </c>
      <c r="T24" s="202">
        <v>0</v>
      </c>
      <c r="U24" s="202">
        <v>2.2000000000000002</v>
      </c>
      <c r="V24" s="202">
        <v>0.33</v>
      </c>
      <c r="W24" s="202">
        <v>0.7</v>
      </c>
      <c r="X24" s="202">
        <v>2.36</v>
      </c>
      <c r="Y24" s="202">
        <v>0</v>
      </c>
      <c r="Z24" s="202">
        <v>4.4400000000000004</v>
      </c>
      <c r="AA24" s="202">
        <v>1.38</v>
      </c>
      <c r="AB24" s="202">
        <v>0</v>
      </c>
      <c r="AC24" s="202">
        <v>17.739999999999998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30.52</v>
      </c>
      <c r="H25" s="202">
        <v>0</v>
      </c>
      <c r="I25" s="202">
        <v>9.6300000000000008</v>
      </c>
      <c r="J25" s="202">
        <v>29.36</v>
      </c>
      <c r="K25" s="202">
        <v>9.2200000000000006</v>
      </c>
      <c r="L25" s="202">
        <v>0.34</v>
      </c>
      <c r="M25" s="202">
        <v>2.31</v>
      </c>
      <c r="N25" s="202">
        <v>1.89</v>
      </c>
      <c r="O25" s="202">
        <v>2.67</v>
      </c>
      <c r="P25" s="202">
        <v>1</v>
      </c>
      <c r="Q25" s="202">
        <v>0.33</v>
      </c>
      <c r="R25" s="202">
        <v>0.67</v>
      </c>
      <c r="S25" s="202">
        <v>0.42</v>
      </c>
      <c r="T25" s="202">
        <v>0</v>
      </c>
      <c r="U25" s="202">
        <v>2.2000000000000002</v>
      </c>
      <c r="V25" s="202">
        <v>0.33</v>
      </c>
      <c r="W25" s="202">
        <v>0.7</v>
      </c>
      <c r="X25" s="202">
        <v>2.36</v>
      </c>
      <c r="Y25" s="202">
        <v>0</v>
      </c>
      <c r="Z25" s="202">
        <v>4.4400000000000004</v>
      </c>
      <c r="AA25" s="202">
        <v>1.38</v>
      </c>
      <c r="AB25" s="202">
        <v>0</v>
      </c>
      <c r="AC25" s="202">
        <v>17.739999999999998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30.52</v>
      </c>
      <c r="H26" s="202">
        <v>0</v>
      </c>
      <c r="I26" s="202">
        <v>9.6300000000000008</v>
      </c>
      <c r="J26" s="202">
        <v>29.36</v>
      </c>
      <c r="K26" s="202">
        <v>9.2200000000000006</v>
      </c>
      <c r="L26" s="202">
        <v>0.34</v>
      </c>
      <c r="M26" s="202">
        <v>2.31</v>
      </c>
      <c r="N26" s="202">
        <v>1.89</v>
      </c>
      <c r="O26" s="202">
        <v>2.67</v>
      </c>
      <c r="P26" s="202">
        <v>1</v>
      </c>
      <c r="Q26" s="202">
        <v>0.33</v>
      </c>
      <c r="R26" s="202">
        <v>0.67</v>
      </c>
      <c r="S26" s="202">
        <v>0.42</v>
      </c>
      <c r="T26" s="202">
        <v>0</v>
      </c>
      <c r="U26" s="202">
        <v>2.2000000000000002</v>
      </c>
      <c r="V26" s="202">
        <v>0.33</v>
      </c>
      <c r="W26" s="202">
        <v>0.7</v>
      </c>
      <c r="X26" s="202">
        <v>2.36</v>
      </c>
      <c r="Y26" s="202">
        <v>0</v>
      </c>
      <c r="Z26" s="202">
        <v>4.4400000000000004</v>
      </c>
      <c r="AA26" s="202">
        <v>1.38</v>
      </c>
      <c r="AB26" s="202">
        <v>0</v>
      </c>
      <c r="AC26" s="202">
        <v>17.739999999999998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30.52</v>
      </c>
      <c r="H27" s="202">
        <v>0</v>
      </c>
      <c r="I27" s="202">
        <v>9.6300000000000008</v>
      </c>
      <c r="J27" s="202">
        <v>29.36</v>
      </c>
      <c r="K27" s="202">
        <v>54.81</v>
      </c>
      <c r="L27" s="202">
        <v>0.34</v>
      </c>
      <c r="M27" s="202">
        <v>2.31</v>
      </c>
      <c r="N27" s="202">
        <v>1.89</v>
      </c>
      <c r="O27" s="202">
        <v>2.67</v>
      </c>
      <c r="P27" s="202">
        <v>1</v>
      </c>
      <c r="Q27" s="202">
        <v>0.33</v>
      </c>
      <c r="R27" s="202">
        <v>0.67</v>
      </c>
      <c r="S27" s="202">
        <v>0.42</v>
      </c>
      <c r="T27" s="202">
        <v>0</v>
      </c>
      <c r="U27" s="202">
        <v>0</v>
      </c>
      <c r="V27" s="202">
        <v>0.33</v>
      </c>
      <c r="W27" s="202">
        <v>0.7</v>
      </c>
      <c r="X27" s="202">
        <v>2.36</v>
      </c>
      <c r="Y27" s="202">
        <v>0</v>
      </c>
      <c r="Z27" s="202">
        <v>4.4400000000000004</v>
      </c>
      <c r="AA27" s="202">
        <v>1.38</v>
      </c>
      <c r="AB27" s="202">
        <v>0</v>
      </c>
      <c r="AC27" s="202">
        <v>18.34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15.85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30.52</v>
      </c>
      <c r="H28" s="202">
        <v>0</v>
      </c>
      <c r="I28" s="202">
        <v>9.6300000000000008</v>
      </c>
      <c r="J28" s="202">
        <v>29.36</v>
      </c>
      <c r="K28" s="202">
        <v>100.6</v>
      </c>
      <c r="L28" s="202">
        <v>0.34</v>
      </c>
      <c r="M28" s="202">
        <v>2.31</v>
      </c>
      <c r="N28" s="202">
        <v>1.89</v>
      </c>
      <c r="O28" s="202">
        <v>2.67</v>
      </c>
      <c r="P28" s="202">
        <v>1</v>
      </c>
      <c r="Q28" s="202">
        <v>0.33</v>
      </c>
      <c r="R28" s="202">
        <v>0.67</v>
      </c>
      <c r="S28" s="202">
        <v>0.42</v>
      </c>
      <c r="T28" s="202">
        <v>0</v>
      </c>
      <c r="U28" s="202">
        <v>0</v>
      </c>
      <c r="V28" s="202">
        <v>0.33</v>
      </c>
      <c r="W28" s="202">
        <v>0.7</v>
      </c>
      <c r="X28" s="202">
        <v>2.36</v>
      </c>
      <c r="Y28" s="202">
        <v>0</v>
      </c>
      <c r="Z28" s="202">
        <v>4.4400000000000004</v>
      </c>
      <c r="AA28" s="202">
        <v>1.38</v>
      </c>
      <c r="AB28" s="202">
        <v>0</v>
      </c>
      <c r="AC28" s="202">
        <v>18.34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15.85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30.52</v>
      </c>
      <c r="H29" s="202">
        <v>0</v>
      </c>
      <c r="I29" s="202">
        <v>9.6300000000000008</v>
      </c>
      <c r="J29" s="202">
        <v>29.36</v>
      </c>
      <c r="K29" s="202">
        <v>116.33</v>
      </c>
      <c r="L29" s="202">
        <v>0.34</v>
      </c>
      <c r="M29" s="202">
        <v>2.31</v>
      </c>
      <c r="N29" s="202">
        <v>1.89</v>
      </c>
      <c r="O29" s="202">
        <v>2.67</v>
      </c>
      <c r="P29" s="202">
        <v>1</v>
      </c>
      <c r="Q29" s="202">
        <v>0.33</v>
      </c>
      <c r="R29" s="202">
        <v>0.67</v>
      </c>
      <c r="S29" s="202">
        <v>0.42</v>
      </c>
      <c r="T29" s="202">
        <v>0</v>
      </c>
      <c r="U29" s="202">
        <v>0</v>
      </c>
      <c r="V29" s="202">
        <v>0.33</v>
      </c>
      <c r="W29" s="202">
        <v>0.7</v>
      </c>
      <c r="X29" s="202">
        <v>2.36</v>
      </c>
      <c r="Y29" s="202">
        <v>0</v>
      </c>
      <c r="Z29" s="202">
        <v>4.4400000000000004</v>
      </c>
      <c r="AA29" s="202">
        <v>1.38</v>
      </c>
      <c r="AB29" s="202">
        <v>0</v>
      </c>
      <c r="AC29" s="202">
        <v>18.34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15.85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30.52</v>
      </c>
      <c r="H30" s="202">
        <v>0</v>
      </c>
      <c r="I30" s="202">
        <v>9.6300000000000008</v>
      </c>
      <c r="J30" s="202">
        <v>29.36</v>
      </c>
      <c r="K30" s="202">
        <v>110.24</v>
      </c>
      <c r="L30" s="202">
        <v>0.34</v>
      </c>
      <c r="M30" s="202">
        <v>2.31</v>
      </c>
      <c r="N30" s="202">
        <v>1.89</v>
      </c>
      <c r="O30" s="202">
        <v>2.67</v>
      </c>
      <c r="P30" s="202">
        <v>1</v>
      </c>
      <c r="Q30" s="202">
        <v>0.33</v>
      </c>
      <c r="R30" s="202">
        <v>0.67</v>
      </c>
      <c r="S30" s="202">
        <v>0.42</v>
      </c>
      <c r="T30" s="202">
        <v>0</v>
      </c>
      <c r="U30" s="202">
        <v>0</v>
      </c>
      <c r="V30" s="202">
        <v>0.33</v>
      </c>
      <c r="W30" s="202">
        <v>0.7</v>
      </c>
      <c r="X30" s="202">
        <v>2.36</v>
      </c>
      <c r="Y30" s="202">
        <v>0</v>
      </c>
      <c r="Z30" s="202">
        <v>4.4400000000000004</v>
      </c>
      <c r="AA30" s="202">
        <v>1.38</v>
      </c>
      <c r="AB30" s="202">
        <v>0</v>
      </c>
      <c r="AC30" s="202">
        <v>18.34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15.85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30.52</v>
      </c>
      <c r="H31" s="202">
        <v>0</v>
      </c>
      <c r="I31" s="202">
        <v>9.6300000000000008</v>
      </c>
      <c r="J31" s="202">
        <v>29.36</v>
      </c>
      <c r="K31" s="202">
        <v>100.6</v>
      </c>
      <c r="L31" s="202">
        <v>0.34</v>
      </c>
      <c r="M31" s="202">
        <v>2.31</v>
      </c>
      <c r="N31" s="202">
        <v>1.89</v>
      </c>
      <c r="O31" s="202">
        <v>2.67</v>
      </c>
      <c r="P31" s="202">
        <v>1</v>
      </c>
      <c r="Q31" s="202">
        <v>0.33</v>
      </c>
      <c r="R31" s="202">
        <v>0.67</v>
      </c>
      <c r="S31" s="202">
        <v>0.42</v>
      </c>
      <c r="T31" s="202">
        <v>0</v>
      </c>
      <c r="U31" s="202">
        <v>0</v>
      </c>
      <c r="V31" s="202">
        <v>0.33</v>
      </c>
      <c r="W31" s="202">
        <v>0.7</v>
      </c>
      <c r="X31" s="202">
        <v>2.36</v>
      </c>
      <c r="Y31" s="202">
        <v>0</v>
      </c>
      <c r="Z31" s="202">
        <v>4.4400000000000004</v>
      </c>
      <c r="AA31" s="202">
        <v>1.38</v>
      </c>
      <c r="AB31" s="202">
        <v>0</v>
      </c>
      <c r="AC31" s="202">
        <v>18.34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15.85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30.52</v>
      </c>
      <c r="H32" s="202">
        <v>0</v>
      </c>
      <c r="I32" s="202">
        <v>9.6300000000000008</v>
      </c>
      <c r="J32" s="202">
        <v>29.36</v>
      </c>
      <c r="K32" s="202">
        <v>55.21</v>
      </c>
      <c r="L32" s="202">
        <v>0.34</v>
      </c>
      <c r="M32" s="202">
        <v>2.31</v>
      </c>
      <c r="N32" s="202">
        <v>1.89</v>
      </c>
      <c r="O32" s="202">
        <v>2.67</v>
      </c>
      <c r="P32" s="202">
        <v>1</v>
      </c>
      <c r="Q32" s="202">
        <v>0.33</v>
      </c>
      <c r="R32" s="202">
        <v>0.67</v>
      </c>
      <c r="S32" s="202">
        <v>0.42</v>
      </c>
      <c r="T32" s="202">
        <v>0</v>
      </c>
      <c r="U32" s="202">
        <v>0</v>
      </c>
      <c r="V32" s="202">
        <v>0.33</v>
      </c>
      <c r="W32" s="202">
        <v>0.7</v>
      </c>
      <c r="X32" s="202">
        <v>2.36</v>
      </c>
      <c r="Y32" s="202">
        <v>0</v>
      </c>
      <c r="Z32" s="202">
        <v>4.4400000000000004</v>
      </c>
      <c r="AA32" s="202">
        <v>1.38</v>
      </c>
      <c r="AB32" s="202">
        <v>0</v>
      </c>
      <c r="AC32" s="202">
        <v>18.34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15.85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30.52</v>
      </c>
      <c r="H33" s="202">
        <v>0</v>
      </c>
      <c r="I33" s="202">
        <v>9.6300000000000008</v>
      </c>
      <c r="J33" s="202">
        <v>29.36</v>
      </c>
      <c r="K33" s="202">
        <v>52.41</v>
      </c>
      <c r="L33" s="202">
        <v>0.34</v>
      </c>
      <c r="M33" s="202">
        <v>2.31</v>
      </c>
      <c r="N33" s="202">
        <v>1.89</v>
      </c>
      <c r="O33" s="202">
        <v>2.67</v>
      </c>
      <c r="P33" s="202">
        <v>1</v>
      </c>
      <c r="Q33" s="202">
        <v>0.33</v>
      </c>
      <c r="R33" s="202">
        <v>0.67</v>
      </c>
      <c r="S33" s="202">
        <v>0.42</v>
      </c>
      <c r="T33" s="202">
        <v>0</v>
      </c>
      <c r="U33" s="202">
        <v>0</v>
      </c>
      <c r="V33" s="202">
        <v>0.33</v>
      </c>
      <c r="W33" s="202">
        <v>0.7</v>
      </c>
      <c r="X33" s="202">
        <v>2.36</v>
      </c>
      <c r="Y33" s="202">
        <v>0</v>
      </c>
      <c r="Z33" s="202">
        <v>4.4400000000000004</v>
      </c>
      <c r="AA33" s="202">
        <v>1.38</v>
      </c>
      <c r="AB33" s="202">
        <v>0</v>
      </c>
      <c r="AC33" s="202">
        <v>18.34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15.85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30.52</v>
      </c>
      <c r="H34" s="202">
        <v>0</v>
      </c>
      <c r="I34" s="202">
        <v>9.6300000000000008</v>
      </c>
      <c r="J34" s="202">
        <v>29.36</v>
      </c>
      <c r="K34" s="202">
        <v>33.130000000000003</v>
      </c>
      <c r="L34" s="202">
        <v>0.34</v>
      </c>
      <c r="M34" s="202">
        <v>2.31</v>
      </c>
      <c r="N34" s="202">
        <v>1.89</v>
      </c>
      <c r="O34" s="202">
        <v>2.67</v>
      </c>
      <c r="P34" s="202">
        <v>1</v>
      </c>
      <c r="Q34" s="202">
        <v>0.33</v>
      </c>
      <c r="R34" s="202">
        <v>0.67</v>
      </c>
      <c r="S34" s="202">
        <v>0.42</v>
      </c>
      <c r="T34" s="202">
        <v>0</v>
      </c>
      <c r="U34" s="202">
        <v>0</v>
      </c>
      <c r="V34" s="202">
        <v>0.33</v>
      </c>
      <c r="W34" s="202">
        <v>0.7</v>
      </c>
      <c r="X34" s="202">
        <v>2.36</v>
      </c>
      <c r="Y34" s="202">
        <v>0</v>
      </c>
      <c r="Z34" s="202">
        <v>4.4400000000000004</v>
      </c>
      <c r="AA34" s="202">
        <v>1.38</v>
      </c>
      <c r="AB34" s="202">
        <v>0</v>
      </c>
      <c r="AC34" s="202">
        <v>18.34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15.85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30.52</v>
      </c>
      <c r="H35" s="202">
        <v>0</v>
      </c>
      <c r="I35" s="202">
        <v>9.6300000000000008</v>
      </c>
      <c r="J35" s="202">
        <v>29.36</v>
      </c>
      <c r="K35" s="202">
        <v>33.130000000000003</v>
      </c>
      <c r="L35" s="202">
        <v>0.34</v>
      </c>
      <c r="M35" s="202">
        <v>2.31</v>
      </c>
      <c r="N35" s="202">
        <v>1.89</v>
      </c>
      <c r="O35" s="202">
        <v>2.67</v>
      </c>
      <c r="P35" s="202">
        <v>1</v>
      </c>
      <c r="Q35" s="202">
        <v>0.33</v>
      </c>
      <c r="R35" s="202">
        <v>0.67</v>
      </c>
      <c r="S35" s="202">
        <v>0.42</v>
      </c>
      <c r="T35" s="202">
        <v>0</v>
      </c>
      <c r="U35" s="202">
        <v>0</v>
      </c>
      <c r="V35" s="202">
        <v>0.33</v>
      </c>
      <c r="W35" s="202">
        <v>0.7</v>
      </c>
      <c r="X35" s="202">
        <v>2.36</v>
      </c>
      <c r="Y35" s="202">
        <v>0</v>
      </c>
      <c r="Z35" s="202">
        <v>4.4400000000000004</v>
      </c>
      <c r="AA35" s="202">
        <v>1.38</v>
      </c>
      <c r="AB35" s="202">
        <v>0</v>
      </c>
      <c r="AC35" s="202">
        <v>17.739999999999998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30.52</v>
      </c>
      <c r="H36" s="202">
        <v>0</v>
      </c>
      <c r="I36" s="202">
        <v>9.6300000000000008</v>
      </c>
      <c r="J36" s="202">
        <v>29.36</v>
      </c>
      <c r="K36" s="202">
        <v>42.77</v>
      </c>
      <c r="L36" s="202">
        <v>0.34</v>
      </c>
      <c r="M36" s="202">
        <v>2.31</v>
      </c>
      <c r="N36" s="202">
        <v>1.89</v>
      </c>
      <c r="O36" s="202">
        <v>2.67</v>
      </c>
      <c r="P36" s="202">
        <v>1</v>
      </c>
      <c r="Q36" s="202">
        <v>0.33</v>
      </c>
      <c r="R36" s="202">
        <v>0.67</v>
      </c>
      <c r="S36" s="202">
        <v>0.42</v>
      </c>
      <c r="T36" s="202">
        <v>0</v>
      </c>
      <c r="U36" s="202">
        <v>0</v>
      </c>
      <c r="V36" s="202">
        <v>0.33</v>
      </c>
      <c r="W36" s="202">
        <v>0.7</v>
      </c>
      <c r="X36" s="202">
        <v>2.36</v>
      </c>
      <c r="Y36" s="202">
        <v>0</v>
      </c>
      <c r="Z36" s="202">
        <v>4.4400000000000004</v>
      </c>
      <c r="AA36" s="202">
        <v>1.38</v>
      </c>
      <c r="AB36" s="202">
        <v>0</v>
      </c>
      <c r="AC36" s="202">
        <v>17.739999999999998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30.52</v>
      </c>
      <c r="H37" s="202">
        <v>0</v>
      </c>
      <c r="I37" s="202">
        <v>9.6300000000000008</v>
      </c>
      <c r="J37" s="202">
        <v>29.36</v>
      </c>
      <c r="K37" s="202">
        <v>43.04</v>
      </c>
      <c r="L37" s="202">
        <v>0.34</v>
      </c>
      <c r="M37" s="202">
        <v>2.31</v>
      </c>
      <c r="N37" s="202">
        <v>1.89</v>
      </c>
      <c r="O37" s="202">
        <v>2.67</v>
      </c>
      <c r="P37" s="202">
        <v>1</v>
      </c>
      <c r="Q37" s="202">
        <v>0.33</v>
      </c>
      <c r="R37" s="202">
        <v>0.67</v>
      </c>
      <c r="S37" s="202">
        <v>0.42</v>
      </c>
      <c r="T37" s="202">
        <v>0</v>
      </c>
      <c r="U37" s="202">
        <v>0</v>
      </c>
      <c r="V37" s="202">
        <v>0.33</v>
      </c>
      <c r="W37" s="202">
        <v>0.7</v>
      </c>
      <c r="X37" s="202">
        <v>2.36</v>
      </c>
      <c r="Y37" s="202">
        <v>0</v>
      </c>
      <c r="Z37" s="202">
        <v>4.4400000000000004</v>
      </c>
      <c r="AA37" s="202">
        <v>1.38</v>
      </c>
      <c r="AB37" s="202">
        <v>0</v>
      </c>
      <c r="AC37" s="202">
        <v>18.34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30.52</v>
      </c>
      <c r="H38" s="202">
        <v>0</v>
      </c>
      <c r="I38" s="202">
        <v>9.6300000000000008</v>
      </c>
      <c r="J38" s="202">
        <v>29.36</v>
      </c>
      <c r="K38" s="202">
        <v>52.67</v>
      </c>
      <c r="L38" s="202">
        <v>0.34</v>
      </c>
      <c r="M38" s="202">
        <v>2.31</v>
      </c>
      <c r="N38" s="202">
        <v>1.89</v>
      </c>
      <c r="O38" s="202">
        <v>2.67</v>
      </c>
      <c r="P38" s="202">
        <v>1</v>
      </c>
      <c r="Q38" s="202">
        <v>0.33</v>
      </c>
      <c r="R38" s="202">
        <v>0.67</v>
      </c>
      <c r="S38" s="202">
        <v>0.42</v>
      </c>
      <c r="T38" s="202">
        <v>0</v>
      </c>
      <c r="U38" s="202">
        <v>0</v>
      </c>
      <c r="V38" s="202">
        <v>0.33</v>
      </c>
      <c r="W38" s="202">
        <v>0.7</v>
      </c>
      <c r="X38" s="202">
        <v>2.36</v>
      </c>
      <c r="Y38" s="202">
        <v>0</v>
      </c>
      <c r="Z38" s="202">
        <v>4.4400000000000004</v>
      </c>
      <c r="AA38" s="202">
        <v>1.38</v>
      </c>
      <c r="AB38" s="202">
        <v>0</v>
      </c>
      <c r="AC38" s="202">
        <v>19.190000000000001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30.52</v>
      </c>
      <c r="H39" s="202">
        <v>0</v>
      </c>
      <c r="I39" s="202">
        <v>9.6300000000000008</v>
      </c>
      <c r="J39" s="202">
        <v>29.36</v>
      </c>
      <c r="K39" s="202">
        <v>81.319999999999993</v>
      </c>
      <c r="L39" s="202">
        <v>0.34</v>
      </c>
      <c r="M39" s="202">
        <v>2.31</v>
      </c>
      <c r="N39" s="202">
        <v>1.89</v>
      </c>
      <c r="O39" s="202">
        <v>2.67</v>
      </c>
      <c r="P39" s="202">
        <v>1</v>
      </c>
      <c r="Q39" s="202">
        <v>0.33</v>
      </c>
      <c r="R39" s="202">
        <v>0.67</v>
      </c>
      <c r="S39" s="202">
        <v>0.42</v>
      </c>
      <c r="T39" s="202">
        <v>0</v>
      </c>
      <c r="U39" s="202">
        <v>0</v>
      </c>
      <c r="V39" s="202">
        <v>0.33</v>
      </c>
      <c r="W39" s="202">
        <v>0.7</v>
      </c>
      <c r="X39" s="202">
        <v>2.36</v>
      </c>
      <c r="Y39" s="202">
        <v>0</v>
      </c>
      <c r="Z39" s="202">
        <v>4.4400000000000004</v>
      </c>
      <c r="AA39" s="202">
        <v>1.38</v>
      </c>
      <c r="AB39" s="202">
        <v>0</v>
      </c>
      <c r="AC39" s="202">
        <v>19.190000000000001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308.17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30.52</v>
      </c>
      <c r="H40" s="202">
        <v>0</v>
      </c>
      <c r="I40" s="202">
        <v>9.6300000000000008</v>
      </c>
      <c r="J40" s="202">
        <v>29.36</v>
      </c>
      <c r="K40" s="202">
        <v>110.24</v>
      </c>
      <c r="L40" s="202">
        <v>0.34</v>
      </c>
      <c r="M40" s="202">
        <v>2.31</v>
      </c>
      <c r="N40" s="202">
        <v>1.89</v>
      </c>
      <c r="O40" s="202">
        <v>2.67</v>
      </c>
      <c r="P40" s="202">
        <v>1</v>
      </c>
      <c r="Q40" s="202">
        <v>0.33</v>
      </c>
      <c r="R40" s="202">
        <v>0.67</v>
      </c>
      <c r="S40" s="202">
        <v>0.42</v>
      </c>
      <c r="T40" s="202">
        <v>0</v>
      </c>
      <c r="U40" s="202">
        <v>0</v>
      </c>
      <c r="V40" s="202">
        <v>0.33</v>
      </c>
      <c r="W40" s="202">
        <v>0.7</v>
      </c>
      <c r="X40" s="202">
        <v>2.36</v>
      </c>
      <c r="Y40" s="202">
        <v>0</v>
      </c>
      <c r="Z40" s="202">
        <v>4.4400000000000004</v>
      </c>
      <c r="AA40" s="202">
        <v>1.38</v>
      </c>
      <c r="AB40" s="202">
        <v>0</v>
      </c>
      <c r="AC40" s="202">
        <v>19.190000000000001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308.17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30.52</v>
      </c>
      <c r="H41" s="202">
        <v>0</v>
      </c>
      <c r="I41" s="202">
        <v>9.6300000000000008</v>
      </c>
      <c r="J41" s="202">
        <v>29.36</v>
      </c>
      <c r="K41" s="202">
        <v>116.33</v>
      </c>
      <c r="L41" s="202">
        <v>0.34</v>
      </c>
      <c r="M41" s="202">
        <v>2.31</v>
      </c>
      <c r="N41" s="202">
        <v>1.89</v>
      </c>
      <c r="O41" s="202">
        <v>2.67</v>
      </c>
      <c r="P41" s="202">
        <v>1</v>
      </c>
      <c r="Q41" s="202">
        <v>0.33</v>
      </c>
      <c r="R41" s="202">
        <v>0.67</v>
      </c>
      <c r="S41" s="202">
        <v>0.42</v>
      </c>
      <c r="T41" s="202">
        <v>0</v>
      </c>
      <c r="U41" s="202">
        <v>0</v>
      </c>
      <c r="V41" s="202">
        <v>0.33</v>
      </c>
      <c r="W41" s="202">
        <v>0.7</v>
      </c>
      <c r="X41" s="202">
        <v>2.36</v>
      </c>
      <c r="Y41" s="202">
        <v>0</v>
      </c>
      <c r="Z41" s="202">
        <v>4.4400000000000004</v>
      </c>
      <c r="AA41" s="202">
        <v>1.38</v>
      </c>
      <c r="AB41" s="202">
        <v>0</v>
      </c>
      <c r="AC41" s="202">
        <v>19.190000000000001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308.17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30.52</v>
      </c>
      <c r="H42" s="202">
        <v>0</v>
      </c>
      <c r="I42" s="202">
        <v>9.6300000000000008</v>
      </c>
      <c r="J42" s="202">
        <v>29.36</v>
      </c>
      <c r="K42" s="202">
        <v>116.33</v>
      </c>
      <c r="L42" s="202">
        <v>0.34</v>
      </c>
      <c r="M42" s="202">
        <v>2.31</v>
      </c>
      <c r="N42" s="202">
        <v>1.89</v>
      </c>
      <c r="O42" s="202">
        <v>2.67</v>
      </c>
      <c r="P42" s="202">
        <v>1</v>
      </c>
      <c r="Q42" s="202">
        <v>0.33</v>
      </c>
      <c r="R42" s="202">
        <v>0.67</v>
      </c>
      <c r="S42" s="202">
        <v>0.42</v>
      </c>
      <c r="T42" s="202">
        <v>0</v>
      </c>
      <c r="U42" s="202">
        <v>0</v>
      </c>
      <c r="V42" s="202">
        <v>0.33</v>
      </c>
      <c r="W42" s="202">
        <v>0.7</v>
      </c>
      <c r="X42" s="202">
        <v>2.36</v>
      </c>
      <c r="Y42" s="202">
        <v>0</v>
      </c>
      <c r="Z42" s="202">
        <v>4.4400000000000004</v>
      </c>
      <c r="AA42" s="202">
        <v>1.38</v>
      </c>
      <c r="AB42" s="202">
        <v>0</v>
      </c>
      <c r="AC42" s="202">
        <v>19.190000000000001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308.17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30.52</v>
      </c>
      <c r="H43" s="202">
        <v>0</v>
      </c>
      <c r="I43" s="202">
        <v>9.6300000000000008</v>
      </c>
      <c r="J43" s="202">
        <v>29.36</v>
      </c>
      <c r="K43" s="202">
        <v>116.33</v>
      </c>
      <c r="L43" s="202">
        <v>0.34</v>
      </c>
      <c r="M43" s="202">
        <v>2.31</v>
      </c>
      <c r="N43" s="202">
        <v>1.89</v>
      </c>
      <c r="O43" s="202">
        <v>2.67</v>
      </c>
      <c r="P43" s="202">
        <v>1</v>
      </c>
      <c r="Q43" s="202">
        <v>0.33</v>
      </c>
      <c r="R43" s="202">
        <v>0.67</v>
      </c>
      <c r="S43" s="202">
        <v>0.42</v>
      </c>
      <c r="T43" s="202">
        <v>0</v>
      </c>
      <c r="U43" s="202">
        <v>1.21</v>
      </c>
      <c r="V43" s="202">
        <v>0.33</v>
      </c>
      <c r="W43" s="202">
        <v>0.7</v>
      </c>
      <c r="X43" s="202">
        <v>2.36</v>
      </c>
      <c r="Y43" s="202">
        <v>0</v>
      </c>
      <c r="Z43" s="202">
        <v>4.4400000000000004</v>
      </c>
      <c r="AA43" s="202">
        <v>1.38</v>
      </c>
      <c r="AB43" s="202">
        <v>0</v>
      </c>
      <c r="AC43" s="202">
        <v>19.190000000000001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308.17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30.52</v>
      </c>
      <c r="H44" s="202">
        <v>0</v>
      </c>
      <c r="I44" s="202">
        <v>9.6300000000000008</v>
      </c>
      <c r="J44" s="202">
        <v>29.36</v>
      </c>
      <c r="K44" s="202">
        <v>116.33</v>
      </c>
      <c r="L44" s="202">
        <v>0.34</v>
      </c>
      <c r="M44" s="202">
        <v>2.31</v>
      </c>
      <c r="N44" s="202">
        <v>1.89</v>
      </c>
      <c r="O44" s="202">
        <v>2.67</v>
      </c>
      <c r="P44" s="202">
        <v>1</v>
      </c>
      <c r="Q44" s="202">
        <v>0.33</v>
      </c>
      <c r="R44" s="202">
        <v>0.67</v>
      </c>
      <c r="S44" s="202">
        <v>0.42</v>
      </c>
      <c r="T44" s="202">
        <v>0</v>
      </c>
      <c r="U44" s="202">
        <v>1.21</v>
      </c>
      <c r="V44" s="202">
        <v>0.33</v>
      </c>
      <c r="W44" s="202">
        <v>0.7</v>
      </c>
      <c r="X44" s="202">
        <v>2.36</v>
      </c>
      <c r="Y44" s="202">
        <v>0</v>
      </c>
      <c r="Z44" s="202">
        <v>4.4400000000000004</v>
      </c>
      <c r="AA44" s="202">
        <v>1.38</v>
      </c>
      <c r="AB44" s="202">
        <v>0</v>
      </c>
      <c r="AC44" s="202">
        <v>19.190000000000001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308.17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30.52</v>
      </c>
      <c r="H45" s="202">
        <v>0</v>
      </c>
      <c r="I45" s="202">
        <v>9.6300000000000008</v>
      </c>
      <c r="J45" s="202">
        <v>29.36</v>
      </c>
      <c r="K45" s="202">
        <v>116.33</v>
      </c>
      <c r="L45" s="202">
        <v>0</v>
      </c>
      <c r="M45" s="202">
        <v>2.31</v>
      </c>
      <c r="N45" s="202">
        <v>1.89</v>
      </c>
      <c r="O45" s="202">
        <v>2.67</v>
      </c>
      <c r="P45" s="202">
        <v>1</v>
      </c>
      <c r="Q45" s="202">
        <v>0.33</v>
      </c>
      <c r="R45" s="202">
        <v>0.67</v>
      </c>
      <c r="S45" s="202">
        <v>0.42</v>
      </c>
      <c r="T45" s="202">
        <v>0</v>
      </c>
      <c r="U45" s="202">
        <v>1.21</v>
      </c>
      <c r="V45" s="202">
        <v>0.33</v>
      </c>
      <c r="W45" s="202">
        <v>0.7</v>
      </c>
      <c r="X45" s="202">
        <v>2.36</v>
      </c>
      <c r="Y45" s="202">
        <v>0</v>
      </c>
      <c r="Z45" s="202">
        <v>4.4400000000000004</v>
      </c>
      <c r="AA45" s="202">
        <v>1.38</v>
      </c>
      <c r="AB45" s="202">
        <v>0</v>
      </c>
      <c r="AC45" s="202">
        <v>19.190000000000001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308.17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30.52</v>
      </c>
      <c r="H46" s="202">
        <v>0</v>
      </c>
      <c r="I46" s="202">
        <v>9.6300000000000008</v>
      </c>
      <c r="J46" s="202">
        <v>29.36</v>
      </c>
      <c r="K46" s="202">
        <v>116.33</v>
      </c>
      <c r="L46" s="202">
        <v>0</v>
      </c>
      <c r="M46" s="202">
        <v>2.31</v>
      </c>
      <c r="N46" s="202">
        <v>1.89</v>
      </c>
      <c r="O46" s="202">
        <v>2.67</v>
      </c>
      <c r="P46" s="202">
        <v>1</v>
      </c>
      <c r="Q46" s="202">
        <v>0.33</v>
      </c>
      <c r="R46" s="202">
        <v>0.67</v>
      </c>
      <c r="S46" s="202">
        <v>0.42</v>
      </c>
      <c r="T46" s="202">
        <v>0</v>
      </c>
      <c r="U46" s="202">
        <v>1.21</v>
      </c>
      <c r="V46" s="202">
        <v>0.33</v>
      </c>
      <c r="W46" s="202">
        <v>0.7</v>
      </c>
      <c r="X46" s="202">
        <v>2.36</v>
      </c>
      <c r="Y46" s="202">
        <v>0</v>
      </c>
      <c r="Z46" s="202">
        <v>4.4400000000000004</v>
      </c>
      <c r="AA46" s="202">
        <v>1.38</v>
      </c>
      <c r="AB46" s="202">
        <v>0</v>
      </c>
      <c r="AC46" s="202">
        <v>19.190000000000001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308.17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30.52</v>
      </c>
      <c r="H47" s="202">
        <v>0</v>
      </c>
      <c r="I47" s="202">
        <v>9.6300000000000008</v>
      </c>
      <c r="J47" s="202">
        <v>29.36</v>
      </c>
      <c r="K47" s="202">
        <v>116.33</v>
      </c>
      <c r="L47" s="202">
        <v>0</v>
      </c>
      <c r="M47" s="202">
        <v>2.31</v>
      </c>
      <c r="N47" s="202">
        <v>1.89</v>
      </c>
      <c r="O47" s="202">
        <v>2.67</v>
      </c>
      <c r="P47" s="202">
        <v>1</v>
      </c>
      <c r="Q47" s="202">
        <v>0.33</v>
      </c>
      <c r="R47" s="202">
        <v>0.67</v>
      </c>
      <c r="S47" s="202">
        <v>0.42</v>
      </c>
      <c r="T47" s="202">
        <v>0</v>
      </c>
      <c r="U47" s="202">
        <v>1.21</v>
      </c>
      <c r="V47" s="202">
        <v>0.33</v>
      </c>
      <c r="W47" s="202">
        <v>0.7</v>
      </c>
      <c r="X47" s="202">
        <v>2.36</v>
      </c>
      <c r="Y47" s="202">
        <v>0</v>
      </c>
      <c r="Z47" s="202">
        <v>4.4400000000000004</v>
      </c>
      <c r="AA47" s="202">
        <v>1.38</v>
      </c>
      <c r="AB47" s="202">
        <v>0</v>
      </c>
      <c r="AC47" s="202">
        <v>20.190000000000001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308.17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30.52</v>
      </c>
      <c r="H48" s="202">
        <v>0</v>
      </c>
      <c r="I48" s="202">
        <v>9.6300000000000008</v>
      </c>
      <c r="J48" s="202">
        <v>29.36</v>
      </c>
      <c r="K48" s="202">
        <v>116.33</v>
      </c>
      <c r="L48" s="202">
        <v>0</v>
      </c>
      <c r="M48" s="202">
        <v>2.31</v>
      </c>
      <c r="N48" s="202">
        <v>1.89</v>
      </c>
      <c r="O48" s="202">
        <v>2.67</v>
      </c>
      <c r="P48" s="202">
        <v>1</v>
      </c>
      <c r="Q48" s="202">
        <v>0.33</v>
      </c>
      <c r="R48" s="202">
        <v>0.67</v>
      </c>
      <c r="S48" s="202">
        <v>0.42</v>
      </c>
      <c r="T48" s="202">
        <v>0</v>
      </c>
      <c r="U48" s="202">
        <v>1.21</v>
      </c>
      <c r="V48" s="202">
        <v>0.33</v>
      </c>
      <c r="W48" s="202">
        <v>0.7</v>
      </c>
      <c r="X48" s="202">
        <v>2.36</v>
      </c>
      <c r="Y48" s="202">
        <v>0</v>
      </c>
      <c r="Z48" s="202">
        <v>4.4400000000000004</v>
      </c>
      <c r="AA48" s="202">
        <v>1.38</v>
      </c>
      <c r="AB48" s="202">
        <v>0</v>
      </c>
      <c r="AC48" s="202">
        <v>20.190000000000001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308.17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30.52</v>
      </c>
      <c r="H49" s="202">
        <v>0</v>
      </c>
      <c r="I49" s="202">
        <v>9.6300000000000008</v>
      </c>
      <c r="J49" s="202">
        <v>29.36</v>
      </c>
      <c r="K49" s="202">
        <v>81.319999999999993</v>
      </c>
      <c r="L49" s="202">
        <v>0</v>
      </c>
      <c r="M49" s="202">
        <v>2.31</v>
      </c>
      <c r="N49" s="202">
        <v>1.89</v>
      </c>
      <c r="O49" s="202">
        <v>2.67</v>
      </c>
      <c r="P49" s="202">
        <v>1</v>
      </c>
      <c r="Q49" s="202">
        <v>0.33</v>
      </c>
      <c r="R49" s="202">
        <v>0.67</v>
      </c>
      <c r="S49" s="202">
        <v>0.42</v>
      </c>
      <c r="T49" s="202">
        <v>0</v>
      </c>
      <c r="U49" s="202">
        <v>1.21</v>
      </c>
      <c r="V49" s="202">
        <v>0.33</v>
      </c>
      <c r="W49" s="202">
        <v>0.7</v>
      </c>
      <c r="X49" s="202">
        <v>2.36</v>
      </c>
      <c r="Y49" s="202">
        <v>0</v>
      </c>
      <c r="Z49" s="202">
        <v>4.4400000000000004</v>
      </c>
      <c r="AA49" s="202">
        <v>1.38</v>
      </c>
      <c r="AB49" s="202">
        <v>0</v>
      </c>
      <c r="AC49" s="202">
        <v>20.190000000000001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308.17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30.52</v>
      </c>
      <c r="H50" s="202">
        <v>0</v>
      </c>
      <c r="I50" s="202">
        <v>9.6300000000000008</v>
      </c>
      <c r="J50" s="202">
        <v>29.36</v>
      </c>
      <c r="K50" s="202">
        <v>59.92</v>
      </c>
      <c r="L50" s="202">
        <v>0</v>
      </c>
      <c r="M50" s="202">
        <v>2.31</v>
      </c>
      <c r="N50" s="202">
        <v>1.89</v>
      </c>
      <c r="O50" s="202">
        <v>2.67</v>
      </c>
      <c r="P50" s="202">
        <v>1</v>
      </c>
      <c r="Q50" s="202">
        <v>0.33</v>
      </c>
      <c r="R50" s="202">
        <v>0.67</v>
      </c>
      <c r="S50" s="202">
        <v>0.42</v>
      </c>
      <c r="T50" s="202">
        <v>0</v>
      </c>
      <c r="U50" s="202">
        <v>1.21</v>
      </c>
      <c r="V50" s="202">
        <v>0.33</v>
      </c>
      <c r="W50" s="202">
        <v>0.7</v>
      </c>
      <c r="X50" s="202">
        <v>2.36</v>
      </c>
      <c r="Y50" s="202">
        <v>0</v>
      </c>
      <c r="Z50" s="202">
        <v>4.4400000000000004</v>
      </c>
      <c r="AA50" s="202">
        <v>1.38</v>
      </c>
      <c r="AB50" s="202">
        <v>0</v>
      </c>
      <c r="AC50" s="202">
        <v>20.190000000000001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308.17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30.52</v>
      </c>
      <c r="H51" s="202">
        <v>0</v>
      </c>
      <c r="I51" s="202">
        <v>9.6300000000000008</v>
      </c>
      <c r="J51" s="202">
        <v>28.88</v>
      </c>
      <c r="K51" s="202">
        <v>58.95</v>
      </c>
      <c r="L51" s="202">
        <v>0</v>
      </c>
      <c r="M51" s="202">
        <v>2.31</v>
      </c>
      <c r="N51" s="202">
        <v>1.89</v>
      </c>
      <c r="O51" s="202">
        <v>2.67</v>
      </c>
      <c r="P51" s="202">
        <v>1</v>
      </c>
      <c r="Q51" s="202">
        <v>0.33</v>
      </c>
      <c r="R51" s="202">
        <v>0.67</v>
      </c>
      <c r="S51" s="202">
        <v>0.42</v>
      </c>
      <c r="T51" s="202">
        <v>0</v>
      </c>
      <c r="U51" s="202">
        <v>1.21</v>
      </c>
      <c r="V51" s="202">
        <v>0.33</v>
      </c>
      <c r="W51" s="202">
        <v>0.7</v>
      </c>
      <c r="X51" s="202">
        <v>2.36</v>
      </c>
      <c r="Y51" s="202">
        <v>0</v>
      </c>
      <c r="Z51" s="202">
        <v>4.4400000000000004</v>
      </c>
      <c r="AA51" s="202">
        <v>1.38</v>
      </c>
      <c r="AB51" s="202">
        <v>0</v>
      </c>
      <c r="AC51" s="202">
        <v>20.58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298.83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30.52</v>
      </c>
      <c r="H52" s="202">
        <v>0</v>
      </c>
      <c r="I52" s="202">
        <v>9.6300000000000008</v>
      </c>
      <c r="J52" s="202">
        <v>28.88</v>
      </c>
      <c r="K52" s="202">
        <v>41.61</v>
      </c>
      <c r="L52" s="202">
        <v>0</v>
      </c>
      <c r="M52" s="202">
        <v>2.31</v>
      </c>
      <c r="N52" s="202">
        <v>1.89</v>
      </c>
      <c r="O52" s="202">
        <v>2.67</v>
      </c>
      <c r="P52" s="202">
        <v>1</v>
      </c>
      <c r="Q52" s="202">
        <v>0.33</v>
      </c>
      <c r="R52" s="202">
        <v>0.67</v>
      </c>
      <c r="S52" s="202">
        <v>0.42</v>
      </c>
      <c r="T52" s="202">
        <v>0</v>
      </c>
      <c r="U52" s="202">
        <v>1.21</v>
      </c>
      <c r="V52" s="202">
        <v>0.33</v>
      </c>
      <c r="W52" s="202">
        <v>0.7</v>
      </c>
      <c r="X52" s="202">
        <v>2.36</v>
      </c>
      <c r="Y52" s="202">
        <v>0</v>
      </c>
      <c r="Z52" s="202">
        <v>4.4400000000000004</v>
      </c>
      <c r="AA52" s="202">
        <v>1.38</v>
      </c>
      <c r="AB52" s="202">
        <v>0</v>
      </c>
      <c r="AC52" s="202">
        <v>20.58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298.83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30.52</v>
      </c>
      <c r="H53" s="202">
        <v>0</v>
      </c>
      <c r="I53" s="202">
        <v>9.6300000000000008</v>
      </c>
      <c r="J53" s="202">
        <v>28.88</v>
      </c>
      <c r="K53" s="202">
        <v>42.57</v>
      </c>
      <c r="L53" s="202">
        <v>0</v>
      </c>
      <c r="M53" s="202">
        <v>2.31</v>
      </c>
      <c r="N53" s="202">
        <v>1.89</v>
      </c>
      <c r="O53" s="202">
        <v>2.67</v>
      </c>
      <c r="P53" s="202">
        <v>1</v>
      </c>
      <c r="Q53" s="202">
        <v>0.33</v>
      </c>
      <c r="R53" s="202">
        <v>0.67</v>
      </c>
      <c r="S53" s="202">
        <v>0.42</v>
      </c>
      <c r="T53" s="202">
        <v>0</v>
      </c>
      <c r="U53" s="202">
        <v>1.21</v>
      </c>
      <c r="V53" s="202">
        <v>0.33</v>
      </c>
      <c r="W53" s="202">
        <v>0.7</v>
      </c>
      <c r="X53" s="202">
        <v>2.36</v>
      </c>
      <c r="Y53" s="202">
        <v>0</v>
      </c>
      <c r="Z53" s="202">
        <v>4.4400000000000004</v>
      </c>
      <c r="AA53" s="202">
        <v>1.38</v>
      </c>
      <c r="AB53" s="202">
        <v>0</v>
      </c>
      <c r="AC53" s="202">
        <v>20.58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298.83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30.52</v>
      </c>
      <c r="H54" s="202">
        <v>0</v>
      </c>
      <c r="I54" s="202">
        <v>9.6300000000000008</v>
      </c>
      <c r="J54" s="202">
        <v>28.88</v>
      </c>
      <c r="K54" s="202">
        <v>44.5</v>
      </c>
      <c r="L54" s="202">
        <v>0</v>
      </c>
      <c r="M54" s="202">
        <v>2.31</v>
      </c>
      <c r="N54" s="202">
        <v>1.89</v>
      </c>
      <c r="O54" s="202">
        <v>2.67</v>
      </c>
      <c r="P54" s="202">
        <v>1</v>
      </c>
      <c r="Q54" s="202">
        <v>0.33</v>
      </c>
      <c r="R54" s="202">
        <v>0.67</v>
      </c>
      <c r="S54" s="202">
        <v>0.42</v>
      </c>
      <c r="T54" s="202">
        <v>0</v>
      </c>
      <c r="U54" s="202">
        <v>1.21</v>
      </c>
      <c r="V54" s="202">
        <v>0.33</v>
      </c>
      <c r="W54" s="202">
        <v>0.7</v>
      </c>
      <c r="X54" s="202">
        <v>2.36</v>
      </c>
      <c r="Y54" s="202">
        <v>0</v>
      </c>
      <c r="Z54" s="202">
        <v>4.4400000000000004</v>
      </c>
      <c r="AA54" s="202">
        <v>1.38</v>
      </c>
      <c r="AB54" s="202">
        <v>0</v>
      </c>
      <c r="AC54" s="202">
        <v>20.58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298.83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30.52</v>
      </c>
      <c r="H55" s="202">
        <v>0</v>
      </c>
      <c r="I55" s="202">
        <v>9.6300000000000008</v>
      </c>
      <c r="J55" s="202">
        <v>28.88</v>
      </c>
      <c r="K55" s="202">
        <v>54.84</v>
      </c>
      <c r="L55" s="202">
        <v>0</v>
      </c>
      <c r="M55" s="202">
        <v>2.31</v>
      </c>
      <c r="N55" s="202">
        <v>1.89</v>
      </c>
      <c r="O55" s="202">
        <v>2.67</v>
      </c>
      <c r="P55" s="202">
        <v>1</v>
      </c>
      <c r="Q55" s="202">
        <v>0.33</v>
      </c>
      <c r="R55" s="202">
        <v>0.67</v>
      </c>
      <c r="S55" s="202">
        <v>0.42</v>
      </c>
      <c r="T55" s="202">
        <v>0</v>
      </c>
      <c r="U55" s="202">
        <v>1.21</v>
      </c>
      <c r="V55" s="202">
        <v>0.33</v>
      </c>
      <c r="W55" s="202">
        <v>0.7</v>
      </c>
      <c r="X55" s="202">
        <v>2.36</v>
      </c>
      <c r="Y55" s="202">
        <v>0</v>
      </c>
      <c r="Z55" s="202">
        <v>4.4400000000000004</v>
      </c>
      <c r="AA55" s="202">
        <v>1.38</v>
      </c>
      <c r="AB55" s="202">
        <v>0</v>
      </c>
      <c r="AC55" s="202">
        <v>20.58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298.83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30.52</v>
      </c>
      <c r="H56" s="202">
        <v>0</v>
      </c>
      <c r="I56" s="202">
        <v>9.6300000000000008</v>
      </c>
      <c r="J56" s="202">
        <v>28.88</v>
      </c>
      <c r="K56" s="202">
        <v>58.69</v>
      </c>
      <c r="L56" s="202">
        <v>0</v>
      </c>
      <c r="M56" s="202">
        <v>2.31</v>
      </c>
      <c r="N56" s="202">
        <v>1.89</v>
      </c>
      <c r="O56" s="202">
        <v>2.67</v>
      </c>
      <c r="P56" s="202">
        <v>1</v>
      </c>
      <c r="Q56" s="202">
        <v>0.33</v>
      </c>
      <c r="R56" s="202">
        <v>0.67</v>
      </c>
      <c r="S56" s="202">
        <v>0.42</v>
      </c>
      <c r="T56" s="202">
        <v>0</v>
      </c>
      <c r="U56" s="202">
        <v>1.21</v>
      </c>
      <c r="V56" s="202">
        <v>0.33</v>
      </c>
      <c r="W56" s="202">
        <v>0.7</v>
      </c>
      <c r="X56" s="202">
        <v>2.36</v>
      </c>
      <c r="Y56" s="202">
        <v>0</v>
      </c>
      <c r="Z56" s="202">
        <v>4.4400000000000004</v>
      </c>
      <c r="AA56" s="202">
        <v>1.38</v>
      </c>
      <c r="AB56" s="202">
        <v>0</v>
      </c>
      <c r="AC56" s="202">
        <v>20.58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298.83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30.52</v>
      </c>
      <c r="H57" s="202">
        <v>0</v>
      </c>
      <c r="I57" s="202">
        <v>9.6300000000000008</v>
      </c>
      <c r="J57" s="202">
        <v>28.88</v>
      </c>
      <c r="K57" s="202">
        <v>59.66</v>
      </c>
      <c r="L57" s="202">
        <v>0</v>
      </c>
      <c r="M57" s="202">
        <v>2.31</v>
      </c>
      <c r="N57" s="202">
        <v>1.89</v>
      </c>
      <c r="O57" s="202">
        <v>2.67</v>
      </c>
      <c r="P57" s="202">
        <v>1</v>
      </c>
      <c r="Q57" s="202">
        <v>0.33</v>
      </c>
      <c r="R57" s="202">
        <v>0.67</v>
      </c>
      <c r="S57" s="202">
        <v>0.42</v>
      </c>
      <c r="T57" s="202">
        <v>0</v>
      </c>
      <c r="U57" s="202">
        <v>1.21</v>
      </c>
      <c r="V57" s="202">
        <v>0.33</v>
      </c>
      <c r="W57" s="202">
        <v>0.7</v>
      </c>
      <c r="X57" s="202">
        <v>2.36</v>
      </c>
      <c r="Y57" s="202">
        <v>0</v>
      </c>
      <c r="Z57" s="202">
        <v>4.4400000000000004</v>
      </c>
      <c r="AA57" s="202">
        <v>1.38</v>
      </c>
      <c r="AB57" s="202">
        <v>0</v>
      </c>
      <c r="AC57" s="202">
        <v>20.58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298.83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30.52</v>
      </c>
      <c r="H58" s="202">
        <v>0</v>
      </c>
      <c r="I58" s="202">
        <v>9.6300000000000008</v>
      </c>
      <c r="J58" s="202">
        <v>28.88</v>
      </c>
      <c r="K58" s="202">
        <v>60.62</v>
      </c>
      <c r="L58" s="202">
        <v>0</v>
      </c>
      <c r="M58" s="202">
        <v>2.31</v>
      </c>
      <c r="N58" s="202">
        <v>1.89</v>
      </c>
      <c r="O58" s="202">
        <v>2.67</v>
      </c>
      <c r="P58" s="202">
        <v>1</v>
      </c>
      <c r="Q58" s="202">
        <v>0.32</v>
      </c>
      <c r="R58" s="202">
        <v>0.67</v>
      </c>
      <c r="S58" s="202">
        <v>0.42</v>
      </c>
      <c r="T58" s="202">
        <v>0</v>
      </c>
      <c r="U58" s="202">
        <v>1.21</v>
      </c>
      <c r="V58" s="202">
        <v>0.33</v>
      </c>
      <c r="W58" s="202">
        <v>0.7</v>
      </c>
      <c r="X58" s="202">
        <v>2.36</v>
      </c>
      <c r="Y58" s="202">
        <v>0</v>
      </c>
      <c r="Z58" s="202">
        <v>4.4400000000000004</v>
      </c>
      <c r="AA58" s="202">
        <v>1.43</v>
      </c>
      <c r="AB58" s="202">
        <v>0</v>
      </c>
      <c r="AC58" s="202">
        <v>20.58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298.83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30.52</v>
      </c>
      <c r="H59" s="202">
        <v>0</v>
      </c>
      <c r="I59" s="202">
        <v>9.6300000000000008</v>
      </c>
      <c r="J59" s="202">
        <v>28.88</v>
      </c>
      <c r="K59" s="202">
        <v>60.62</v>
      </c>
      <c r="L59" s="202">
        <v>0</v>
      </c>
      <c r="M59" s="202">
        <v>2.31</v>
      </c>
      <c r="N59" s="202">
        <v>1.89</v>
      </c>
      <c r="O59" s="202">
        <v>2.67</v>
      </c>
      <c r="P59" s="202">
        <v>1</v>
      </c>
      <c r="Q59" s="202">
        <v>0.32</v>
      </c>
      <c r="R59" s="202">
        <v>0.67</v>
      </c>
      <c r="S59" s="202">
        <v>0.42</v>
      </c>
      <c r="T59" s="202">
        <v>0</v>
      </c>
      <c r="U59" s="202">
        <v>1.21</v>
      </c>
      <c r="V59" s="202">
        <v>0.33</v>
      </c>
      <c r="W59" s="202">
        <v>0.7</v>
      </c>
      <c r="X59" s="202">
        <v>2.36</v>
      </c>
      <c r="Y59" s="202">
        <v>0</v>
      </c>
      <c r="Z59" s="202">
        <v>4.4400000000000004</v>
      </c>
      <c r="AA59" s="202">
        <v>1.43</v>
      </c>
      <c r="AB59" s="202">
        <v>0</v>
      </c>
      <c r="AC59" s="202">
        <v>20.58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298.83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30.52</v>
      </c>
      <c r="H60" s="202">
        <v>0</v>
      </c>
      <c r="I60" s="202">
        <v>9.6300000000000008</v>
      </c>
      <c r="J60" s="202">
        <v>28.88</v>
      </c>
      <c r="K60" s="202">
        <v>42.22</v>
      </c>
      <c r="L60" s="202">
        <v>0</v>
      </c>
      <c r="M60" s="202">
        <v>2.31</v>
      </c>
      <c r="N60" s="202">
        <v>1.89</v>
      </c>
      <c r="O60" s="202">
        <v>2.67</v>
      </c>
      <c r="P60" s="202">
        <v>1</v>
      </c>
      <c r="Q60" s="202">
        <v>0.32</v>
      </c>
      <c r="R60" s="202">
        <v>0.67</v>
      </c>
      <c r="S60" s="202">
        <v>0.42</v>
      </c>
      <c r="T60" s="202">
        <v>0</v>
      </c>
      <c r="U60" s="202">
        <v>1.21</v>
      </c>
      <c r="V60" s="202">
        <v>0.33</v>
      </c>
      <c r="W60" s="202">
        <v>0.7</v>
      </c>
      <c r="X60" s="202">
        <v>2.36</v>
      </c>
      <c r="Y60" s="202">
        <v>0</v>
      </c>
      <c r="Z60" s="202">
        <v>4.4400000000000004</v>
      </c>
      <c r="AA60" s="202">
        <v>1.43</v>
      </c>
      <c r="AB60" s="202">
        <v>0</v>
      </c>
      <c r="AC60" s="202">
        <v>20.58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298.83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30.52</v>
      </c>
      <c r="H61" s="202">
        <v>0</v>
      </c>
      <c r="I61" s="202">
        <v>9.6300000000000008</v>
      </c>
      <c r="J61" s="202">
        <v>28.88</v>
      </c>
      <c r="K61" s="202">
        <v>41.73</v>
      </c>
      <c r="L61" s="202">
        <v>0.34</v>
      </c>
      <c r="M61" s="202">
        <v>2.31</v>
      </c>
      <c r="N61" s="202">
        <v>8.1199999999999992</v>
      </c>
      <c r="O61" s="202">
        <v>2.67</v>
      </c>
      <c r="P61" s="202">
        <v>1</v>
      </c>
      <c r="Q61" s="202">
        <v>0.33</v>
      </c>
      <c r="R61" s="202">
        <v>0.67</v>
      </c>
      <c r="S61" s="202">
        <v>0.42</v>
      </c>
      <c r="T61" s="202">
        <v>0</v>
      </c>
      <c r="U61" s="202">
        <v>1.21</v>
      </c>
      <c r="V61" s="202">
        <v>0.33</v>
      </c>
      <c r="W61" s="202">
        <v>0.7</v>
      </c>
      <c r="X61" s="202">
        <v>2.36</v>
      </c>
      <c r="Y61" s="202">
        <v>0</v>
      </c>
      <c r="Z61" s="202">
        <v>3.02</v>
      </c>
      <c r="AA61" s="202">
        <v>1.43</v>
      </c>
      <c r="AB61" s="202">
        <v>0</v>
      </c>
      <c r="AC61" s="202">
        <v>20.96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298.83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30.52</v>
      </c>
      <c r="H62" s="202">
        <v>0</v>
      </c>
      <c r="I62" s="202">
        <v>9.6300000000000008</v>
      </c>
      <c r="J62" s="202">
        <v>28.88</v>
      </c>
      <c r="K62" s="202">
        <v>40.28</v>
      </c>
      <c r="L62" s="202">
        <v>0.34</v>
      </c>
      <c r="M62" s="202">
        <v>2.31</v>
      </c>
      <c r="N62" s="202">
        <v>3.15</v>
      </c>
      <c r="O62" s="202">
        <v>2.67</v>
      </c>
      <c r="P62" s="202">
        <v>1</v>
      </c>
      <c r="Q62" s="202">
        <v>0.33</v>
      </c>
      <c r="R62" s="202">
        <v>0.67</v>
      </c>
      <c r="S62" s="202">
        <v>0.42</v>
      </c>
      <c r="T62" s="202">
        <v>0</v>
      </c>
      <c r="U62" s="202">
        <v>1.21</v>
      </c>
      <c r="V62" s="202">
        <v>0.33</v>
      </c>
      <c r="W62" s="202">
        <v>0.7</v>
      </c>
      <c r="X62" s="202">
        <v>2.36</v>
      </c>
      <c r="Y62" s="202">
        <v>0</v>
      </c>
      <c r="Z62" s="202">
        <v>3.02</v>
      </c>
      <c r="AA62" s="202">
        <v>1.43</v>
      </c>
      <c r="AB62" s="202">
        <v>0</v>
      </c>
      <c r="AC62" s="202">
        <v>20.96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298.83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30.52</v>
      </c>
      <c r="H63" s="202">
        <v>0</v>
      </c>
      <c r="I63" s="202">
        <v>9.6300000000000008</v>
      </c>
      <c r="J63" s="202">
        <v>28.88</v>
      </c>
      <c r="K63" s="202">
        <v>42.2</v>
      </c>
      <c r="L63" s="202">
        <v>0.34</v>
      </c>
      <c r="M63" s="202">
        <v>2.31</v>
      </c>
      <c r="N63" s="202">
        <v>1.89</v>
      </c>
      <c r="O63" s="202">
        <v>2.67</v>
      </c>
      <c r="P63" s="202">
        <v>1</v>
      </c>
      <c r="Q63" s="202">
        <v>0.32</v>
      </c>
      <c r="R63" s="202">
        <v>0.67</v>
      </c>
      <c r="S63" s="202">
        <v>0.42</v>
      </c>
      <c r="T63" s="202">
        <v>0</v>
      </c>
      <c r="U63" s="202">
        <v>1.21</v>
      </c>
      <c r="V63" s="202">
        <v>0.33</v>
      </c>
      <c r="W63" s="202">
        <v>0.7</v>
      </c>
      <c r="X63" s="202">
        <v>2.36</v>
      </c>
      <c r="Y63" s="202">
        <v>0</v>
      </c>
      <c r="Z63" s="202">
        <v>4.4400000000000004</v>
      </c>
      <c r="AA63" s="202">
        <v>1.43</v>
      </c>
      <c r="AB63" s="202">
        <v>0</v>
      </c>
      <c r="AC63" s="202">
        <v>20.96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15.85</v>
      </c>
      <c r="AL63" s="202">
        <v>0</v>
      </c>
      <c r="AM63" s="202">
        <v>0</v>
      </c>
      <c r="AN63" s="202">
        <v>0</v>
      </c>
      <c r="AO63" s="202">
        <v>298.83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30.52</v>
      </c>
      <c r="H64" s="202">
        <v>0</v>
      </c>
      <c r="I64" s="202">
        <v>9.6300000000000008</v>
      </c>
      <c r="J64" s="202">
        <v>28.88</v>
      </c>
      <c r="K64" s="202">
        <v>43.17</v>
      </c>
      <c r="L64" s="202">
        <v>0</v>
      </c>
      <c r="M64" s="202">
        <v>2.31</v>
      </c>
      <c r="N64" s="202">
        <v>1.89</v>
      </c>
      <c r="O64" s="202">
        <v>2.67</v>
      </c>
      <c r="P64" s="202">
        <v>1</v>
      </c>
      <c r="Q64" s="202">
        <v>0.32</v>
      </c>
      <c r="R64" s="202">
        <v>0.67</v>
      </c>
      <c r="S64" s="202">
        <v>0.42</v>
      </c>
      <c r="T64" s="202">
        <v>0</v>
      </c>
      <c r="U64" s="202">
        <v>1.21</v>
      </c>
      <c r="V64" s="202">
        <v>0.33</v>
      </c>
      <c r="W64" s="202">
        <v>0.7</v>
      </c>
      <c r="X64" s="202">
        <v>2.36</v>
      </c>
      <c r="Y64" s="202">
        <v>0</v>
      </c>
      <c r="Z64" s="202">
        <v>4.4400000000000004</v>
      </c>
      <c r="AA64" s="202">
        <v>1.43</v>
      </c>
      <c r="AB64" s="202">
        <v>0</v>
      </c>
      <c r="AC64" s="202">
        <v>20.96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15.85</v>
      </c>
      <c r="AL64" s="202">
        <v>0</v>
      </c>
      <c r="AM64" s="202">
        <v>0</v>
      </c>
      <c r="AN64" s="202">
        <v>0</v>
      </c>
      <c r="AO64" s="202">
        <v>298.83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30.52</v>
      </c>
      <c r="H65" s="202">
        <v>0</v>
      </c>
      <c r="I65" s="202">
        <v>9.6300000000000008</v>
      </c>
      <c r="J65" s="202">
        <v>28.88</v>
      </c>
      <c r="K65" s="202">
        <v>36.42</v>
      </c>
      <c r="L65" s="202">
        <v>0</v>
      </c>
      <c r="M65" s="202">
        <v>2.31</v>
      </c>
      <c r="N65" s="202">
        <v>1.89</v>
      </c>
      <c r="O65" s="202">
        <v>2.67</v>
      </c>
      <c r="P65" s="202">
        <v>1</v>
      </c>
      <c r="Q65" s="202">
        <v>0.32</v>
      </c>
      <c r="R65" s="202">
        <v>0.67</v>
      </c>
      <c r="S65" s="202">
        <v>0.42</v>
      </c>
      <c r="T65" s="202">
        <v>0</v>
      </c>
      <c r="U65" s="202">
        <v>1.21</v>
      </c>
      <c r="V65" s="202">
        <v>0.33</v>
      </c>
      <c r="W65" s="202">
        <v>0.7</v>
      </c>
      <c r="X65" s="202">
        <v>2.36</v>
      </c>
      <c r="Y65" s="202">
        <v>0</v>
      </c>
      <c r="Z65" s="202">
        <v>4.4400000000000004</v>
      </c>
      <c r="AA65" s="202">
        <v>1.43</v>
      </c>
      <c r="AB65" s="202">
        <v>0</v>
      </c>
      <c r="AC65" s="202">
        <v>20.96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15.85</v>
      </c>
      <c r="AL65" s="202">
        <v>0</v>
      </c>
      <c r="AM65" s="202">
        <v>0</v>
      </c>
      <c r="AN65" s="202">
        <v>0</v>
      </c>
      <c r="AO65" s="202">
        <v>298.83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30.52</v>
      </c>
      <c r="H66" s="202">
        <v>0</v>
      </c>
      <c r="I66" s="202">
        <v>9.6300000000000008</v>
      </c>
      <c r="J66" s="202">
        <v>28.88</v>
      </c>
      <c r="K66" s="202">
        <v>34.49</v>
      </c>
      <c r="L66" s="202">
        <v>0</v>
      </c>
      <c r="M66" s="202">
        <v>2.31</v>
      </c>
      <c r="N66" s="202">
        <v>1.89</v>
      </c>
      <c r="O66" s="202">
        <v>2.67</v>
      </c>
      <c r="P66" s="202">
        <v>1</v>
      </c>
      <c r="Q66" s="202">
        <v>0.32</v>
      </c>
      <c r="R66" s="202">
        <v>0.67</v>
      </c>
      <c r="S66" s="202">
        <v>0.42</v>
      </c>
      <c r="T66" s="202">
        <v>0</v>
      </c>
      <c r="U66" s="202">
        <v>1.21</v>
      </c>
      <c r="V66" s="202">
        <v>0.33</v>
      </c>
      <c r="W66" s="202">
        <v>0.7</v>
      </c>
      <c r="X66" s="202">
        <v>2.36</v>
      </c>
      <c r="Y66" s="202">
        <v>0</v>
      </c>
      <c r="Z66" s="202">
        <v>4.4400000000000004</v>
      </c>
      <c r="AA66" s="202">
        <v>1.43</v>
      </c>
      <c r="AB66" s="202">
        <v>0</v>
      </c>
      <c r="AC66" s="202">
        <v>20.96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15.85</v>
      </c>
      <c r="AL66" s="202">
        <v>0</v>
      </c>
      <c r="AM66" s="202">
        <v>0</v>
      </c>
      <c r="AN66" s="202">
        <v>0</v>
      </c>
      <c r="AO66" s="202">
        <v>298.83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30.77</v>
      </c>
      <c r="H67" s="202">
        <v>0</v>
      </c>
      <c r="I67" s="202">
        <v>9.6300000000000008</v>
      </c>
      <c r="J67" s="202">
        <v>28.88</v>
      </c>
      <c r="K67" s="202">
        <v>47.99</v>
      </c>
      <c r="L67" s="202">
        <v>0.34</v>
      </c>
      <c r="M67" s="202">
        <v>2.31</v>
      </c>
      <c r="N67" s="202">
        <v>1.89</v>
      </c>
      <c r="O67" s="202">
        <v>2.67</v>
      </c>
      <c r="P67" s="202">
        <v>1</v>
      </c>
      <c r="Q67" s="202">
        <v>0.32</v>
      </c>
      <c r="R67" s="202">
        <v>0.67</v>
      </c>
      <c r="S67" s="202">
        <v>0.42</v>
      </c>
      <c r="T67" s="202">
        <v>0</v>
      </c>
      <c r="U67" s="202">
        <v>1.21</v>
      </c>
      <c r="V67" s="202">
        <v>0.33</v>
      </c>
      <c r="W67" s="202">
        <v>0.7</v>
      </c>
      <c r="X67" s="202">
        <v>2.36</v>
      </c>
      <c r="Y67" s="202">
        <v>0</v>
      </c>
      <c r="Z67" s="202">
        <v>4.4400000000000004</v>
      </c>
      <c r="AA67" s="202">
        <v>1.43</v>
      </c>
      <c r="AB67" s="202">
        <v>0</v>
      </c>
      <c r="AC67" s="202">
        <v>20.96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15.85</v>
      </c>
      <c r="AL67" s="202">
        <v>0</v>
      </c>
      <c r="AM67" s="202">
        <v>0</v>
      </c>
      <c r="AN67" s="202">
        <v>0</v>
      </c>
      <c r="AO67" s="202">
        <v>298.83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30.77</v>
      </c>
      <c r="H68" s="202">
        <v>0</v>
      </c>
      <c r="I68" s="202">
        <v>9.6300000000000008</v>
      </c>
      <c r="J68" s="202">
        <v>28.88</v>
      </c>
      <c r="K68" s="202">
        <v>65.33</v>
      </c>
      <c r="L68" s="202">
        <v>0</v>
      </c>
      <c r="M68" s="202">
        <v>2.31</v>
      </c>
      <c r="N68" s="202">
        <v>1.89</v>
      </c>
      <c r="O68" s="202">
        <v>2.67</v>
      </c>
      <c r="P68" s="202">
        <v>1</v>
      </c>
      <c r="Q68" s="202">
        <v>0.32</v>
      </c>
      <c r="R68" s="202">
        <v>0.67</v>
      </c>
      <c r="S68" s="202">
        <v>0.42</v>
      </c>
      <c r="T68" s="202">
        <v>0</v>
      </c>
      <c r="U68" s="202">
        <v>1.21</v>
      </c>
      <c r="V68" s="202">
        <v>0.33</v>
      </c>
      <c r="W68" s="202">
        <v>0.7</v>
      </c>
      <c r="X68" s="202">
        <v>2.36</v>
      </c>
      <c r="Y68" s="202">
        <v>0</v>
      </c>
      <c r="Z68" s="202">
        <v>4.4400000000000004</v>
      </c>
      <c r="AA68" s="202">
        <v>1.43</v>
      </c>
      <c r="AB68" s="202">
        <v>0</v>
      </c>
      <c r="AC68" s="202">
        <v>20.96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15.85</v>
      </c>
      <c r="AL68" s="202">
        <v>0</v>
      </c>
      <c r="AM68" s="202">
        <v>0</v>
      </c>
      <c r="AN68" s="202">
        <v>0</v>
      </c>
      <c r="AO68" s="202">
        <v>298.83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30.77</v>
      </c>
      <c r="H69" s="202">
        <v>0</v>
      </c>
      <c r="I69" s="202">
        <v>9.6300000000000008</v>
      </c>
      <c r="J69" s="202">
        <v>28.88</v>
      </c>
      <c r="K69" s="202">
        <v>72.08</v>
      </c>
      <c r="L69" s="202">
        <v>0.34</v>
      </c>
      <c r="M69" s="202">
        <v>2.31</v>
      </c>
      <c r="N69" s="202">
        <v>1.89</v>
      </c>
      <c r="O69" s="202">
        <v>2.67</v>
      </c>
      <c r="P69" s="202">
        <v>1</v>
      </c>
      <c r="Q69" s="202">
        <v>0.32</v>
      </c>
      <c r="R69" s="202">
        <v>0.67</v>
      </c>
      <c r="S69" s="202">
        <v>0.42</v>
      </c>
      <c r="T69" s="202">
        <v>0</v>
      </c>
      <c r="U69" s="202">
        <v>1.21</v>
      </c>
      <c r="V69" s="202">
        <v>0.33</v>
      </c>
      <c r="W69" s="202">
        <v>0.7</v>
      </c>
      <c r="X69" s="202">
        <v>2.36</v>
      </c>
      <c r="Y69" s="202">
        <v>0</v>
      </c>
      <c r="Z69" s="202">
        <v>4.4400000000000004</v>
      </c>
      <c r="AA69" s="202">
        <v>1.43</v>
      </c>
      <c r="AB69" s="202">
        <v>0</v>
      </c>
      <c r="AC69" s="202">
        <v>20.96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15.85</v>
      </c>
      <c r="AL69" s="202">
        <v>0</v>
      </c>
      <c r="AM69" s="202">
        <v>0</v>
      </c>
      <c r="AN69" s="202">
        <v>0</v>
      </c>
      <c r="AO69" s="202">
        <v>298.83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30.77</v>
      </c>
      <c r="H70" s="202">
        <v>0</v>
      </c>
      <c r="I70" s="202">
        <v>9.6300000000000008</v>
      </c>
      <c r="J70" s="202">
        <v>28.88</v>
      </c>
      <c r="K70" s="202">
        <v>66.3</v>
      </c>
      <c r="L70" s="202">
        <v>0.34</v>
      </c>
      <c r="M70" s="202">
        <v>2.31</v>
      </c>
      <c r="N70" s="202">
        <v>1.89</v>
      </c>
      <c r="O70" s="202">
        <v>2.67</v>
      </c>
      <c r="P70" s="202">
        <v>1</v>
      </c>
      <c r="Q70" s="202">
        <v>0.32</v>
      </c>
      <c r="R70" s="202">
        <v>0.67</v>
      </c>
      <c r="S70" s="202">
        <v>0.42</v>
      </c>
      <c r="T70" s="202">
        <v>0</v>
      </c>
      <c r="U70" s="202">
        <v>1.21</v>
      </c>
      <c r="V70" s="202">
        <v>0.33</v>
      </c>
      <c r="W70" s="202">
        <v>0.7</v>
      </c>
      <c r="X70" s="202">
        <v>2.36</v>
      </c>
      <c r="Y70" s="202">
        <v>0</v>
      </c>
      <c r="Z70" s="202">
        <v>4.4400000000000004</v>
      </c>
      <c r="AA70" s="202">
        <v>1.43</v>
      </c>
      <c r="AB70" s="202">
        <v>0</v>
      </c>
      <c r="AC70" s="202">
        <v>20.96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15.85</v>
      </c>
      <c r="AL70" s="202">
        <v>0</v>
      </c>
      <c r="AM70" s="202">
        <v>0</v>
      </c>
      <c r="AN70" s="202">
        <v>0</v>
      </c>
      <c r="AO70" s="202">
        <v>298.83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30.77</v>
      </c>
      <c r="H71" s="202">
        <v>0</v>
      </c>
      <c r="I71" s="202">
        <v>9.6300000000000008</v>
      </c>
      <c r="J71" s="202">
        <v>28.88</v>
      </c>
      <c r="K71" s="202">
        <v>59.55</v>
      </c>
      <c r="L71" s="202">
        <v>0.34</v>
      </c>
      <c r="M71" s="202">
        <v>2.31</v>
      </c>
      <c r="N71" s="202">
        <v>1.89</v>
      </c>
      <c r="O71" s="202">
        <v>2.67</v>
      </c>
      <c r="P71" s="202">
        <v>1</v>
      </c>
      <c r="Q71" s="202">
        <v>0.32</v>
      </c>
      <c r="R71" s="202">
        <v>0.67</v>
      </c>
      <c r="S71" s="202">
        <v>0.42</v>
      </c>
      <c r="T71" s="202">
        <v>0</v>
      </c>
      <c r="U71" s="202">
        <v>1.21</v>
      </c>
      <c r="V71" s="202">
        <v>0.33</v>
      </c>
      <c r="W71" s="202">
        <v>0.7</v>
      </c>
      <c r="X71" s="202">
        <v>2.36</v>
      </c>
      <c r="Y71" s="202">
        <v>0</v>
      </c>
      <c r="Z71" s="202">
        <v>4.4400000000000004</v>
      </c>
      <c r="AA71" s="202">
        <v>1.43</v>
      </c>
      <c r="AB71" s="202">
        <v>0</v>
      </c>
      <c r="AC71" s="202">
        <v>20.96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15.85</v>
      </c>
      <c r="AL71" s="202">
        <v>0</v>
      </c>
      <c r="AM71" s="202">
        <v>0</v>
      </c>
      <c r="AN71" s="202">
        <v>0</v>
      </c>
      <c r="AO71" s="202">
        <v>298.83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30.77</v>
      </c>
      <c r="H72" s="202">
        <v>0</v>
      </c>
      <c r="I72" s="202">
        <v>9.6300000000000008</v>
      </c>
      <c r="J72" s="202">
        <v>28.88</v>
      </c>
      <c r="K72" s="202">
        <v>43.18</v>
      </c>
      <c r="L72" s="202">
        <v>0.34</v>
      </c>
      <c r="M72" s="202">
        <v>2.31</v>
      </c>
      <c r="N72" s="202">
        <v>1.89</v>
      </c>
      <c r="O72" s="202">
        <v>2.67</v>
      </c>
      <c r="P72" s="202">
        <v>1</v>
      </c>
      <c r="Q72" s="202">
        <v>0.33</v>
      </c>
      <c r="R72" s="202">
        <v>0.67</v>
      </c>
      <c r="S72" s="202">
        <v>0.42</v>
      </c>
      <c r="T72" s="202">
        <v>0</v>
      </c>
      <c r="U72" s="202">
        <v>1.21</v>
      </c>
      <c r="V72" s="202">
        <v>0.33</v>
      </c>
      <c r="W72" s="202">
        <v>0.7</v>
      </c>
      <c r="X72" s="202">
        <v>2.36</v>
      </c>
      <c r="Y72" s="202">
        <v>0</v>
      </c>
      <c r="Z72" s="202">
        <v>4.4400000000000004</v>
      </c>
      <c r="AA72" s="202">
        <v>1.43</v>
      </c>
      <c r="AB72" s="202">
        <v>0</v>
      </c>
      <c r="AC72" s="202">
        <v>20.96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15.85</v>
      </c>
      <c r="AL72" s="202">
        <v>0</v>
      </c>
      <c r="AM72" s="202">
        <v>0</v>
      </c>
      <c r="AN72" s="202">
        <v>0</v>
      </c>
      <c r="AO72" s="202">
        <v>298.83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30.77</v>
      </c>
      <c r="H73" s="202">
        <v>0</v>
      </c>
      <c r="I73" s="202">
        <v>9.6300000000000008</v>
      </c>
      <c r="J73" s="202">
        <v>28.88</v>
      </c>
      <c r="K73" s="202">
        <v>62.46</v>
      </c>
      <c r="L73" s="202">
        <v>0.34</v>
      </c>
      <c r="M73" s="202">
        <v>2.31</v>
      </c>
      <c r="N73" s="202">
        <v>1.89</v>
      </c>
      <c r="O73" s="202">
        <v>2.67</v>
      </c>
      <c r="P73" s="202">
        <v>1</v>
      </c>
      <c r="Q73" s="202">
        <v>0.33</v>
      </c>
      <c r="R73" s="202">
        <v>0.67</v>
      </c>
      <c r="S73" s="202">
        <v>0.42</v>
      </c>
      <c r="T73" s="202">
        <v>0</v>
      </c>
      <c r="U73" s="202">
        <v>1.21</v>
      </c>
      <c r="V73" s="202">
        <v>0.33</v>
      </c>
      <c r="W73" s="202">
        <v>0.7</v>
      </c>
      <c r="X73" s="202">
        <v>2.36</v>
      </c>
      <c r="Y73" s="202">
        <v>0</v>
      </c>
      <c r="Z73" s="202">
        <v>4.4400000000000004</v>
      </c>
      <c r="AA73" s="202">
        <v>1.43</v>
      </c>
      <c r="AB73" s="202">
        <v>0</v>
      </c>
      <c r="AC73" s="202">
        <v>20.96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15.85</v>
      </c>
      <c r="AL73" s="202">
        <v>0</v>
      </c>
      <c r="AM73" s="202">
        <v>0</v>
      </c>
      <c r="AN73" s="202">
        <v>0</v>
      </c>
      <c r="AO73" s="202">
        <v>298.83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30.77</v>
      </c>
      <c r="H74" s="202">
        <v>0</v>
      </c>
      <c r="I74" s="202">
        <v>9.6300000000000008</v>
      </c>
      <c r="J74" s="202">
        <v>28.88</v>
      </c>
      <c r="K74" s="202">
        <v>34.51</v>
      </c>
      <c r="L74" s="202">
        <v>0.34</v>
      </c>
      <c r="M74" s="202">
        <v>2.31</v>
      </c>
      <c r="N74" s="202">
        <v>1.89</v>
      </c>
      <c r="O74" s="202">
        <v>2.67</v>
      </c>
      <c r="P74" s="202">
        <v>1</v>
      </c>
      <c r="Q74" s="202">
        <v>0.33</v>
      </c>
      <c r="R74" s="202">
        <v>0.67</v>
      </c>
      <c r="S74" s="202">
        <v>0.42</v>
      </c>
      <c r="T74" s="202">
        <v>0</v>
      </c>
      <c r="U74" s="202">
        <v>1.21</v>
      </c>
      <c r="V74" s="202">
        <v>0.33</v>
      </c>
      <c r="W74" s="202">
        <v>0.7</v>
      </c>
      <c r="X74" s="202">
        <v>2.36</v>
      </c>
      <c r="Y74" s="202">
        <v>0</v>
      </c>
      <c r="Z74" s="202">
        <v>4.4400000000000004</v>
      </c>
      <c r="AA74" s="202">
        <v>1.43</v>
      </c>
      <c r="AB74" s="202">
        <v>0</v>
      </c>
      <c r="AC74" s="202">
        <v>20.96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15.85</v>
      </c>
      <c r="AL74" s="202">
        <v>0</v>
      </c>
      <c r="AM74" s="202">
        <v>0</v>
      </c>
      <c r="AN74" s="202">
        <v>0</v>
      </c>
      <c r="AO74" s="202">
        <v>298.83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30.77</v>
      </c>
      <c r="H75" s="202">
        <v>0</v>
      </c>
      <c r="I75" s="202">
        <v>9.6300000000000008</v>
      </c>
      <c r="J75" s="202">
        <v>28.88</v>
      </c>
      <c r="K75" s="202">
        <v>9.2200000000000006</v>
      </c>
      <c r="L75" s="202">
        <v>0</v>
      </c>
      <c r="M75" s="202">
        <v>2.31</v>
      </c>
      <c r="N75" s="202">
        <v>1.89</v>
      </c>
      <c r="O75" s="202">
        <v>2.67</v>
      </c>
      <c r="P75" s="202">
        <v>1</v>
      </c>
      <c r="Q75" s="202">
        <v>0.33</v>
      </c>
      <c r="R75" s="202">
        <v>0.67</v>
      </c>
      <c r="S75" s="202">
        <v>0.42</v>
      </c>
      <c r="T75" s="202">
        <v>0</v>
      </c>
      <c r="U75" s="202">
        <v>1.21</v>
      </c>
      <c r="V75" s="202">
        <v>0.33</v>
      </c>
      <c r="W75" s="202">
        <v>0.7</v>
      </c>
      <c r="X75" s="202">
        <v>2.36</v>
      </c>
      <c r="Y75" s="202">
        <v>0</v>
      </c>
      <c r="Z75" s="202">
        <v>4.4400000000000004</v>
      </c>
      <c r="AA75" s="202">
        <v>1.43</v>
      </c>
      <c r="AB75" s="202">
        <v>0</v>
      </c>
      <c r="AC75" s="202">
        <v>20.96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17.61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30.77</v>
      </c>
      <c r="H76" s="202">
        <v>0</v>
      </c>
      <c r="I76" s="202">
        <v>9.6300000000000008</v>
      </c>
      <c r="J76" s="202">
        <v>28.88</v>
      </c>
      <c r="K76" s="202">
        <v>9.2200000000000006</v>
      </c>
      <c r="L76" s="202">
        <v>0</v>
      </c>
      <c r="M76" s="202">
        <v>2.31</v>
      </c>
      <c r="N76" s="202">
        <v>1.89</v>
      </c>
      <c r="O76" s="202">
        <v>2.67</v>
      </c>
      <c r="P76" s="202">
        <v>1</v>
      </c>
      <c r="Q76" s="202">
        <v>0.33</v>
      </c>
      <c r="R76" s="202">
        <v>0.67</v>
      </c>
      <c r="S76" s="202">
        <v>0.42</v>
      </c>
      <c r="T76" s="202">
        <v>0</v>
      </c>
      <c r="U76" s="202">
        <v>1.21</v>
      </c>
      <c r="V76" s="202">
        <v>0.33</v>
      </c>
      <c r="W76" s="202">
        <v>0.7</v>
      </c>
      <c r="X76" s="202">
        <v>2.36</v>
      </c>
      <c r="Y76" s="202">
        <v>0</v>
      </c>
      <c r="Z76" s="202">
        <v>4.4400000000000004</v>
      </c>
      <c r="AA76" s="202">
        <v>1.43</v>
      </c>
      <c r="AB76" s="202">
        <v>0</v>
      </c>
      <c r="AC76" s="202">
        <v>20.96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17.61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30.77</v>
      </c>
      <c r="H77" s="202">
        <v>0</v>
      </c>
      <c r="I77" s="202">
        <v>9.6300000000000008</v>
      </c>
      <c r="J77" s="202">
        <v>28.88</v>
      </c>
      <c r="K77" s="202">
        <v>9.2200000000000006</v>
      </c>
      <c r="L77" s="202">
        <v>0</v>
      </c>
      <c r="M77" s="202">
        <v>2.31</v>
      </c>
      <c r="N77" s="202">
        <v>1.89</v>
      </c>
      <c r="O77" s="202">
        <v>2.67</v>
      </c>
      <c r="P77" s="202">
        <v>1</v>
      </c>
      <c r="Q77" s="202">
        <v>0.33</v>
      </c>
      <c r="R77" s="202">
        <v>0.67</v>
      </c>
      <c r="S77" s="202">
        <v>0.42</v>
      </c>
      <c r="T77" s="202">
        <v>0</v>
      </c>
      <c r="U77" s="202">
        <v>1.21</v>
      </c>
      <c r="V77" s="202">
        <v>0.33</v>
      </c>
      <c r="W77" s="202">
        <v>0.7</v>
      </c>
      <c r="X77" s="202">
        <v>2.36</v>
      </c>
      <c r="Y77" s="202">
        <v>0</v>
      </c>
      <c r="Z77" s="202">
        <v>4.4400000000000004</v>
      </c>
      <c r="AA77" s="202">
        <v>1.43</v>
      </c>
      <c r="AB77" s="202">
        <v>0</v>
      </c>
      <c r="AC77" s="202">
        <v>20.96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17.61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30.77</v>
      </c>
      <c r="H78" s="202">
        <v>0</v>
      </c>
      <c r="I78" s="202">
        <v>9.6300000000000008</v>
      </c>
      <c r="J78" s="202">
        <v>28.88</v>
      </c>
      <c r="K78" s="202">
        <v>9.2200000000000006</v>
      </c>
      <c r="L78" s="202">
        <v>0</v>
      </c>
      <c r="M78" s="202">
        <v>2.31</v>
      </c>
      <c r="N78" s="202">
        <v>1.89</v>
      </c>
      <c r="O78" s="202">
        <v>2.67</v>
      </c>
      <c r="P78" s="202">
        <v>1</v>
      </c>
      <c r="Q78" s="202">
        <v>0.33</v>
      </c>
      <c r="R78" s="202">
        <v>0.67</v>
      </c>
      <c r="S78" s="202">
        <v>0.42</v>
      </c>
      <c r="T78" s="202">
        <v>0</v>
      </c>
      <c r="U78" s="202">
        <v>1.21</v>
      </c>
      <c r="V78" s="202">
        <v>0.33</v>
      </c>
      <c r="W78" s="202">
        <v>0.7</v>
      </c>
      <c r="X78" s="202">
        <v>2.36</v>
      </c>
      <c r="Y78" s="202">
        <v>0</v>
      </c>
      <c r="Z78" s="202">
        <v>4.4400000000000004</v>
      </c>
      <c r="AA78" s="202">
        <v>1.43</v>
      </c>
      <c r="AB78" s="202">
        <v>0</v>
      </c>
      <c r="AC78" s="202">
        <v>20.96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17.61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30.81</v>
      </c>
      <c r="H79" s="202">
        <v>0</v>
      </c>
      <c r="I79" s="202">
        <v>9.6300000000000008</v>
      </c>
      <c r="J79" s="202">
        <v>28.88</v>
      </c>
      <c r="K79" s="202">
        <v>9.2200000000000006</v>
      </c>
      <c r="L79" s="202">
        <v>0</v>
      </c>
      <c r="M79" s="202">
        <v>2.31</v>
      </c>
      <c r="N79" s="202">
        <v>1.89</v>
      </c>
      <c r="O79" s="202">
        <v>2.67</v>
      </c>
      <c r="P79" s="202">
        <v>1</v>
      </c>
      <c r="Q79" s="202">
        <v>0.33</v>
      </c>
      <c r="R79" s="202">
        <v>0.67</v>
      </c>
      <c r="S79" s="202">
        <v>0.42</v>
      </c>
      <c r="T79" s="202">
        <v>0</v>
      </c>
      <c r="U79" s="202">
        <v>1.21</v>
      </c>
      <c r="V79" s="202">
        <v>0.33</v>
      </c>
      <c r="W79" s="202">
        <v>0.7</v>
      </c>
      <c r="X79" s="202">
        <v>2.36</v>
      </c>
      <c r="Y79" s="202">
        <v>0</v>
      </c>
      <c r="Z79" s="202">
        <v>4.4400000000000004</v>
      </c>
      <c r="AA79" s="202">
        <v>1.43</v>
      </c>
      <c r="AB79" s="202">
        <v>0</v>
      </c>
      <c r="AC79" s="202">
        <v>20.190000000000001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15.61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30.81</v>
      </c>
      <c r="H80" s="202">
        <v>0</v>
      </c>
      <c r="I80" s="202">
        <v>9.6300000000000008</v>
      </c>
      <c r="J80" s="202">
        <v>28.88</v>
      </c>
      <c r="K80" s="202">
        <v>9.2200000000000006</v>
      </c>
      <c r="L80" s="202">
        <v>0</v>
      </c>
      <c r="M80" s="202">
        <v>2.31</v>
      </c>
      <c r="N80" s="202">
        <v>1.89</v>
      </c>
      <c r="O80" s="202">
        <v>2.67</v>
      </c>
      <c r="P80" s="202">
        <v>1</v>
      </c>
      <c r="Q80" s="202">
        <v>0.33</v>
      </c>
      <c r="R80" s="202">
        <v>0.67</v>
      </c>
      <c r="S80" s="202">
        <v>0.42</v>
      </c>
      <c r="T80" s="202">
        <v>0</v>
      </c>
      <c r="U80" s="202">
        <v>1.21</v>
      </c>
      <c r="V80" s="202">
        <v>0.33</v>
      </c>
      <c r="W80" s="202">
        <v>0.7</v>
      </c>
      <c r="X80" s="202">
        <v>2.36</v>
      </c>
      <c r="Y80" s="202">
        <v>0</v>
      </c>
      <c r="Z80" s="202">
        <v>4.4400000000000004</v>
      </c>
      <c r="AA80" s="202">
        <v>1.43</v>
      </c>
      <c r="AB80" s="202">
        <v>0</v>
      </c>
      <c r="AC80" s="202">
        <v>20.190000000000001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15.61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30.81</v>
      </c>
      <c r="H81" s="202">
        <v>0</v>
      </c>
      <c r="I81" s="202">
        <v>9.6300000000000008</v>
      </c>
      <c r="J81" s="202">
        <v>28.88</v>
      </c>
      <c r="K81" s="202">
        <v>9.2200000000000006</v>
      </c>
      <c r="L81" s="202">
        <v>0</v>
      </c>
      <c r="M81" s="202">
        <v>2.31</v>
      </c>
      <c r="N81" s="202">
        <v>1.89</v>
      </c>
      <c r="O81" s="202">
        <v>2.67</v>
      </c>
      <c r="P81" s="202">
        <v>1</v>
      </c>
      <c r="Q81" s="202">
        <v>0.33</v>
      </c>
      <c r="R81" s="202">
        <v>0.67</v>
      </c>
      <c r="S81" s="202">
        <v>0.42</v>
      </c>
      <c r="T81" s="202">
        <v>0</v>
      </c>
      <c r="U81" s="202">
        <v>1.21</v>
      </c>
      <c r="V81" s="202">
        <v>0.33</v>
      </c>
      <c r="W81" s="202">
        <v>0.7</v>
      </c>
      <c r="X81" s="202">
        <v>2.36</v>
      </c>
      <c r="Y81" s="202">
        <v>0</v>
      </c>
      <c r="Z81" s="202">
        <v>4.4400000000000004</v>
      </c>
      <c r="AA81" s="202">
        <v>1.43</v>
      </c>
      <c r="AB81" s="202">
        <v>0</v>
      </c>
      <c r="AC81" s="202">
        <v>20.190000000000001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15.61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30.81</v>
      </c>
      <c r="H82" s="202">
        <v>0</v>
      </c>
      <c r="I82" s="202">
        <v>9.6300000000000008</v>
      </c>
      <c r="J82" s="202">
        <v>28.88</v>
      </c>
      <c r="K82" s="202">
        <v>9.2200000000000006</v>
      </c>
      <c r="L82" s="202">
        <v>0</v>
      </c>
      <c r="M82" s="202">
        <v>2.31</v>
      </c>
      <c r="N82" s="202">
        <v>1.89</v>
      </c>
      <c r="O82" s="202">
        <v>2.67</v>
      </c>
      <c r="P82" s="202">
        <v>1</v>
      </c>
      <c r="Q82" s="202">
        <v>0.33</v>
      </c>
      <c r="R82" s="202">
        <v>0.67</v>
      </c>
      <c r="S82" s="202">
        <v>0.42</v>
      </c>
      <c r="T82" s="202">
        <v>0</v>
      </c>
      <c r="U82" s="202">
        <v>1.21</v>
      </c>
      <c r="V82" s="202">
        <v>0.33</v>
      </c>
      <c r="W82" s="202">
        <v>0.7</v>
      </c>
      <c r="X82" s="202">
        <v>2.36</v>
      </c>
      <c r="Y82" s="202">
        <v>0</v>
      </c>
      <c r="Z82" s="202">
        <v>4.4400000000000004</v>
      </c>
      <c r="AA82" s="202">
        <v>1.43</v>
      </c>
      <c r="AB82" s="202">
        <v>0</v>
      </c>
      <c r="AC82" s="202">
        <v>20.190000000000001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15.61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30.81</v>
      </c>
      <c r="H83" s="202">
        <v>0</v>
      </c>
      <c r="I83" s="202">
        <v>9.6300000000000008</v>
      </c>
      <c r="J83" s="202">
        <v>28.88</v>
      </c>
      <c r="K83" s="202">
        <v>9.2200000000000006</v>
      </c>
      <c r="L83" s="202">
        <v>0</v>
      </c>
      <c r="M83" s="202">
        <v>2.31</v>
      </c>
      <c r="N83" s="202">
        <v>1.89</v>
      </c>
      <c r="O83" s="202">
        <v>2.67</v>
      </c>
      <c r="P83" s="202">
        <v>1</v>
      </c>
      <c r="Q83" s="202">
        <v>0.33</v>
      </c>
      <c r="R83" s="202">
        <v>0.67</v>
      </c>
      <c r="S83" s="202">
        <v>0.42</v>
      </c>
      <c r="T83" s="202">
        <v>0</v>
      </c>
      <c r="U83" s="202">
        <v>1.21</v>
      </c>
      <c r="V83" s="202">
        <v>0.33</v>
      </c>
      <c r="W83" s="202">
        <v>0.7</v>
      </c>
      <c r="X83" s="202">
        <v>2.36</v>
      </c>
      <c r="Y83" s="202">
        <v>0</v>
      </c>
      <c r="Z83" s="202">
        <v>4.4400000000000004</v>
      </c>
      <c r="AA83" s="202">
        <v>1.43</v>
      </c>
      <c r="AB83" s="202">
        <v>0</v>
      </c>
      <c r="AC83" s="202">
        <v>19.190000000000001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30.81</v>
      </c>
      <c r="H84" s="202">
        <v>0</v>
      </c>
      <c r="I84" s="202">
        <v>9.6300000000000008</v>
      </c>
      <c r="J84" s="202">
        <v>28.88</v>
      </c>
      <c r="K84" s="202">
        <v>9.2200000000000006</v>
      </c>
      <c r="L84" s="202">
        <v>0</v>
      </c>
      <c r="M84" s="202">
        <v>2.31</v>
      </c>
      <c r="N84" s="202">
        <v>1.89</v>
      </c>
      <c r="O84" s="202">
        <v>2.67</v>
      </c>
      <c r="P84" s="202">
        <v>1</v>
      </c>
      <c r="Q84" s="202">
        <v>0.33</v>
      </c>
      <c r="R84" s="202">
        <v>0.67</v>
      </c>
      <c r="S84" s="202">
        <v>0.42</v>
      </c>
      <c r="T84" s="202">
        <v>0</v>
      </c>
      <c r="U84" s="202">
        <v>1.21</v>
      </c>
      <c r="V84" s="202">
        <v>0.33</v>
      </c>
      <c r="W84" s="202">
        <v>0.7</v>
      </c>
      <c r="X84" s="202">
        <v>2.36</v>
      </c>
      <c r="Y84" s="202">
        <v>0</v>
      </c>
      <c r="Z84" s="202">
        <v>4.4400000000000004</v>
      </c>
      <c r="AA84" s="202">
        <v>1.43</v>
      </c>
      <c r="AB84" s="202">
        <v>0</v>
      </c>
      <c r="AC84" s="202">
        <v>19.190000000000001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30.81</v>
      </c>
      <c r="H85" s="202">
        <v>0</v>
      </c>
      <c r="I85" s="202">
        <v>9.6300000000000008</v>
      </c>
      <c r="J85" s="202">
        <v>28.88</v>
      </c>
      <c r="K85" s="202">
        <v>9.2200000000000006</v>
      </c>
      <c r="L85" s="202">
        <v>0</v>
      </c>
      <c r="M85" s="202">
        <v>2.31</v>
      </c>
      <c r="N85" s="202">
        <v>1.89</v>
      </c>
      <c r="O85" s="202">
        <v>2.67</v>
      </c>
      <c r="P85" s="202">
        <v>1</v>
      </c>
      <c r="Q85" s="202">
        <v>0.33</v>
      </c>
      <c r="R85" s="202">
        <v>0.67</v>
      </c>
      <c r="S85" s="202">
        <v>0.42</v>
      </c>
      <c r="T85" s="202">
        <v>0</v>
      </c>
      <c r="U85" s="202">
        <v>1.21</v>
      </c>
      <c r="V85" s="202">
        <v>0.33</v>
      </c>
      <c r="W85" s="202">
        <v>0.7</v>
      </c>
      <c r="X85" s="202">
        <v>2.36</v>
      </c>
      <c r="Y85" s="202">
        <v>0</v>
      </c>
      <c r="Z85" s="202">
        <v>4.4400000000000004</v>
      </c>
      <c r="AA85" s="202">
        <v>1.43</v>
      </c>
      <c r="AB85" s="202">
        <v>0</v>
      </c>
      <c r="AC85" s="202">
        <v>19.190000000000001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30.81</v>
      </c>
      <c r="H86" s="202">
        <v>0</v>
      </c>
      <c r="I86" s="202">
        <v>9.6300000000000008</v>
      </c>
      <c r="J86" s="202">
        <v>28.88</v>
      </c>
      <c r="K86" s="202">
        <v>9.2200000000000006</v>
      </c>
      <c r="L86" s="202">
        <v>0</v>
      </c>
      <c r="M86" s="202">
        <v>2.31</v>
      </c>
      <c r="N86" s="202">
        <v>1.89</v>
      </c>
      <c r="O86" s="202">
        <v>2.67</v>
      </c>
      <c r="P86" s="202">
        <v>1</v>
      </c>
      <c r="Q86" s="202">
        <v>0.33</v>
      </c>
      <c r="R86" s="202">
        <v>0.67</v>
      </c>
      <c r="S86" s="202">
        <v>0.42</v>
      </c>
      <c r="T86" s="202">
        <v>0</v>
      </c>
      <c r="U86" s="202">
        <v>1.21</v>
      </c>
      <c r="V86" s="202">
        <v>0.33</v>
      </c>
      <c r="W86" s="202">
        <v>0.7</v>
      </c>
      <c r="X86" s="202">
        <v>2.36</v>
      </c>
      <c r="Y86" s="202">
        <v>0</v>
      </c>
      <c r="Z86" s="202">
        <v>4.4400000000000004</v>
      </c>
      <c r="AA86" s="202">
        <v>1.43</v>
      </c>
      <c r="AB86" s="202">
        <v>0</v>
      </c>
      <c r="AC86" s="202">
        <v>19.190000000000001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30.81</v>
      </c>
      <c r="H87" s="202">
        <v>0</v>
      </c>
      <c r="I87" s="202">
        <v>9.6300000000000008</v>
      </c>
      <c r="J87" s="202">
        <v>28.88</v>
      </c>
      <c r="K87" s="202">
        <v>9.2200000000000006</v>
      </c>
      <c r="L87" s="202">
        <v>0</v>
      </c>
      <c r="M87" s="202">
        <v>2.31</v>
      </c>
      <c r="N87" s="202">
        <v>1.89</v>
      </c>
      <c r="O87" s="202">
        <v>2.67</v>
      </c>
      <c r="P87" s="202">
        <v>1</v>
      </c>
      <c r="Q87" s="202">
        <v>0.33</v>
      </c>
      <c r="R87" s="202">
        <v>0.67</v>
      </c>
      <c r="S87" s="202">
        <v>0.42</v>
      </c>
      <c r="T87" s="202">
        <v>0</v>
      </c>
      <c r="U87" s="202">
        <v>1.21</v>
      </c>
      <c r="V87" s="202">
        <v>0.33</v>
      </c>
      <c r="W87" s="202">
        <v>0.7</v>
      </c>
      <c r="X87" s="202">
        <v>2.36</v>
      </c>
      <c r="Y87" s="202">
        <v>0</v>
      </c>
      <c r="Z87" s="202">
        <v>4.4400000000000004</v>
      </c>
      <c r="AA87" s="202">
        <v>1.43</v>
      </c>
      <c r="AB87" s="202">
        <v>0</v>
      </c>
      <c r="AC87" s="202">
        <v>19.190000000000001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30.81</v>
      </c>
      <c r="H88" s="202">
        <v>0</v>
      </c>
      <c r="I88" s="202">
        <v>9.6300000000000008</v>
      </c>
      <c r="J88" s="202">
        <v>28.88</v>
      </c>
      <c r="K88" s="202">
        <v>9.2200000000000006</v>
      </c>
      <c r="L88" s="202">
        <v>0</v>
      </c>
      <c r="M88" s="202">
        <v>2.31</v>
      </c>
      <c r="N88" s="202">
        <v>1.89</v>
      </c>
      <c r="O88" s="202">
        <v>2.67</v>
      </c>
      <c r="P88" s="202">
        <v>1</v>
      </c>
      <c r="Q88" s="202">
        <v>0.33</v>
      </c>
      <c r="R88" s="202">
        <v>0.67</v>
      </c>
      <c r="S88" s="202">
        <v>0.42</v>
      </c>
      <c r="T88" s="202">
        <v>0</v>
      </c>
      <c r="U88" s="202">
        <v>1.21</v>
      </c>
      <c r="V88" s="202">
        <v>0.33</v>
      </c>
      <c r="W88" s="202">
        <v>0.7</v>
      </c>
      <c r="X88" s="202">
        <v>2.36</v>
      </c>
      <c r="Y88" s="202">
        <v>0</v>
      </c>
      <c r="Z88" s="202">
        <v>4.4400000000000004</v>
      </c>
      <c r="AA88" s="202">
        <v>1.43</v>
      </c>
      <c r="AB88" s="202">
        <v>0</v>
      </c>
      <c r="AC88" s="202">
        <v>19.190000000000001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30.81</v>
      </c>
      <c r="H89" s="202">
        <v>0</v>
      </c>
      <c r="I89" s="202">
        <v>9.6300000000000008</v>
      </c>
      <c r="J89" s="202">
        <v>28.88</v>
      </c>
      <c r="K89" s="202">
        <v>9.2200000000000006</v>
      </c>
      <c r="L89" s="202">
        <v>0</v>
      </c>
      <c r="M89" s="202">
        <v>2.31</v>
      </c>
      <c r="N89" s="202">
        <v>1.89</v>
      </c>
      <c r="O89" s="202">
        <v>2.67</v>
      </c>
      <c r="P89" s="202">
        <v>1</v>
      </c>
      <c r="Q89" s="202">
        <v>0.33</v>
      </c>
      <c r="R89" s="202">
        <v>0.67</v>
      </c>
      <c r="S89" s="202">
        <v>0.42</v>
      </c>
      <c r="T89" s="202">
        <v>0</v>
      </c>
      <c r="U89" s="202">
        <v>0</v>
      </c>
      <c r="V89" s="202">
        <v>0.33</v>
      </c>
      <c r="W89" s="202">
        <v>0.7</v>
      </c>
      <c r="X89" s="202">
        <v>2.36</v>
      </c>
      <c r="Y89" s="202">
        <v>0</v>
      </c>
      <c r="Z89" s="202">
        <v>4.4400000000000004</v>
      </c>
      <c r="AA89" s="202">
        <v>1.43</v>
      </c>
      <c r="AB89" s="202">
        <v>0</v>
      </c>
      <c r="AC89" s="202">
        <v>18.34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30.81</v>
      </c>
      <c r="H90" s="202">
        <v>0</v>
      </c>
      <c r="I90" s="202">
        <v>9.6300000000000008</v>
      </c>
      <c r="J90" s="202">
        <v>28.88</v>
      </c>
      <c r="K90" s="202">
        <v>9.2200000000000006</v>
      </c>
      <c r="L90" s="202">
        <v>0</v>
      </c>
      <c r="M90" s="202">
        <v>2.31</v>
      </c>
      <c r="N90" s="202">
        <v>1.89</v>
      </c>
      <c r="O90" s="202">
        <v>2.67</v>
      </c>
      <c r="P90" s="202">
        <v>1</v>
      </c>
      <c r="Q90" s="202">
        <v>0.33</v>
      </c>
      <c r="R90" s="202">
        <v>0.67</v>
      </c>
      <c r="S90" s="202">
        <v>0.42</v>
      </c>
      <c r="T90" s="202">
        <v>0</v>
      </c>
      <c r="U90" s="202">
        <v>0</v>
      </c>
      <c r="V90" s="202">
        <v>0.33</v>
      </c>
      <c r="W90" s="202">
        <v>0.7</v>
      </c>
      <c r="X90" s="202">
        <v>2.36</v>
      </c>
      <c r="Y90" s="202">
        <v>0</v>
      </c>
      <c r="Z90" s="202">
        <v>4.4400000000000004</v>
      </c>
      <c r="AA90" s="202">
        <v>1.43</v>
      </c>
      <c r="AB90" s="202">
        <v>0</v>
      </c>
      <c r="AC90" s="202">
        <v>18.34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30.81</v>
      </c>
      <c r="H91" s="202">
        <v>0</v>
      </c>
      <c r="I91" s="202">
        <v>9.6300000000000008</v>
      </c>
      <c r="J91" s="202">
        <v>28.88</v>
      </c>
      <c r="K91" s="202">
        <v>9.23</v>
      </c>
      <c r="L91" s="202">
        <v>0</v>
      </c>
      <c r="M91" s="202">
        <v>2.31</v>
      </c>
      <c r="N91" s="202">
        <v>1.89</v>
      </c>
      <c r="O91" s="202">
        <v>2.67</v>
      </c>
      <c r="P91" s="202">
        <v>1</v>
      </c>
      <c r="Q91" s="202">
        <v>0.33</v>
      </c>
      <c r="R91" s="202">
        <v>0.67</v>
      </c>
      <c r="S91" s="202">
        <v>0.42</v>
      </c>
      <c r="T91" s="202">
        <v>0</v>
      </c>
      <c r="U91" s="202">
        <v>0</v>
      </c>
      <c r="V91" s="202">
        <v>0.33</v>
      </c>
      <c r="W91" s="202">
        <v>0.7</v>
      </c>
      <c r="X91" s="202">
        <v>2.36</v>
      </c>
      <c r="Y91" s="202">
        <v>0</v>
      </c>
      <c r="Z91" s="202">
        <v>4.4400000000000004</v>
      </c>
      <c r="AA91" s="202">
        <v>1.43</v>
      </c>
      <c r="AB91" s="202">
        <v>0</v>
      </c>
      <c r="AC91" s="202">
        <v>18.34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30.81</v>
      </c>
      <c r="H92" s="202">
        <v>0</v>
      </c>
      <c r="I92" s="202">
        <v>9.6300000000000008</v>
      </c>
      <c r="J92" s="202">
        <v>28.88</v>
      </c>
      <c r="K92" s="202">
        <v>9.23</v>
      </c>
      <c r="L92" s="202">
        <v>0</v>
      </c>
      <c r="M92" s="202">
        <v>2.31</v>
      </c>
      <c r="N92" s="202">
        <v>1.89</v>
      </c>
      <c r="O92" s="202">
        <v>2.67</v>
      </c>
      <c r="P92" s="202">
        <v>1</v>
      </c>
      <c r="Q92" s="202">
        <v>0.33</v>
      </c>
      <c r="R92" s="202">
        <v>0.67</v>
      </c>
      <c r="S92" s="202">
        <v>0.42</v>
      </c>
      <c r="T92" s="202">
        <v>0</v>
      </c>
      <c r="U92" s="202">
        <v>0</v>
      </c>
      <c r="V92" s="202">
        <v>0.33</v>
      </c>
      <c r="W92" s="202">
        <v>0.7</v>
      </c>
      <c r="X92" s="202">
        <v>2.36</v>
      </c>
      <c r="Y92" s="202">
        <v>0</v>
      </c>
      <c r="Z92" s="202">
        <v>4.4400000000000004</v>
      </c>
      <c r="AA92" s="202">
        <v>1.43</v>
      </c>
      <c r="AB92" s="202">
        <v>0</v>
      </c>
      <c r="AC92" s="202">
        <v>18.34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30.81</v>
      </c>
      <c r="H93" s="202">
        <v>0</v>
      </c>
      <c r="I93" s="202">
        <v>9.6300000000000008</v>
      </c>
      <c r="J93" s="202">
        <v>28.88</v>
      </c>
      <c r="K93" s="202">
        <v>9.23</v>
      </c>
      <c r="L93" s="202">
        <v>0</v>
      </c>
      <c r="M93" s="202">
        <v>2.31</v>
      </c>
      <c r="N93" s="202">
        <v>1.89</v>
      </c>
      <c r="O93" s="202">
        <v>2.67</v>
      </c>
      <c r="P93" s="202">
        <v>1</v>
      </c>
      <c r="Q93" s="202">
        <v>0.33</v>
      </c>
      <c r="R93" s="202">
        <v>0.67</v>
      </c>
      <c r="S93" s="202">
        <v>0.42</v>
      </c>
      <c r="T93" s="202">
        <v>0</v>
      </c>
      <c r="U93" s="202">
        <v>0</v>
      </c>
      <c r="V93" s="202">
        <v>0.33</v>
      </c>
      <c r="W93" s="202">
        <v>0.7</v>
      </c>
      <c r="X93" s="202">
        <v>2.36</v>
      </c>
      <c r="Y93" s="202">
        <v>0</v>
      </c>
      <c r="Z93" s="202">
        <v>4.4400000000000004</v>
      </c>
      <c r="AA93" s="202">
        <v>1.43</v>
      </c>
      <c r="AB93" s="202">
        <v>0</v>
      </c>
      <c r="AC93" s="202">
        <v>18.34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30.81</v>
      </c>
      <c r="H94" s="202">
        <v>0</v>
      </c>
      <c r="I94" s="202">
        <v>9.6300000000000008</v>
      </c>
      <c r="J94" s="202">
        <v>28.88</v>
      </c>
      <c r="K94" s="202">
        <v>9.23</v>
      </c>
      <c r="L94" s="202">
        <v>0</v>
      </c>
      <c r="M94" s="202">
        <v>2.31</v>
      </c>
      <c r="N94" s="202">
        <v>1.89</v>
      </c>
      <c r="O94" s="202">
        <v>2.67</v>
      </c>
      <c r="P94" s="202">
        <v>1</v>
      </c>
      <c r="Q94" s="202">
        <v>0.33</v>
      </c>
      <c r="R94" s="202">
        <v>0.67</v>
      </c>
      <c r="S94" s="202">
        <v>0.42</v>
      </c>
      <c r="T94" s="202">
        <v>0</v>
      </c>
      <c r="U94" s="202">
        <v>0</v>
      </c>
      <c r="V94" s="202">
        <v>0.33</v>
      </c>
      <c r="W94" s="202">
        <v>0.7</v>
      </c>
      <c r="X94" s="202">
        <v>2.36</v>
      </c>
      <c r="Y94" s="202">
        <v>0</v>
      </c>
      <c r="Z94" s="202">
        <v>4.4400000000000004</v>
      </c>
      <c r="AA94" s="202">
        <v>1.43</v>
      </c>
      <c r="AB94" s="202">
        <v>0</v>
      </c>
      <c r="AC94" s="202">
        <v>18.34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30.81</v>
      </c>
      <c r="H95" s="202">
        <v>0</v>
      </c>
      <c r="I95" s="202">
        <v>9.6300000000000008</v>
      </c>
      <c r="J95" s="202">
        <v>28.88</v>
      </c>
      <c r="K95" s="202">
        <v>9.23</v>
      </c>
      <c r="L95" s="202">
        <v>0</v>
      </c>
      <c r="M95" s="202">
        <v>2.31</v>
      </c>
      <c r="N95" s="202">
        <v>1.89</v>
      </c>
      <c r="O95" s="202">
        <v>2.67</v>
      </c>
      <c r="P95" s="202">
        <v>1</v>
      </c>
      <c r="Q95" s="202">
        <v>0.33</v>
      </c>
      <c r="R95" s="202">
        <v>0.67</v>
      </c>
      <c r="S95" s="202">
        <v>0.42</v>
      </c>
      <c r="T95" s="202">
        <v>0</v>
      </c>
      <c r="U95" s="202">
        <v>0</v>
      </c>
      <c r="V95" s="202">
        <v>0.33</v>
      </c>
      <c r="W95" s="202">
        <v>0.7</v>
      </c>
      <c r="X95" s="202">
        <v>2.36</v>
      </c>
      <c r="Y95" s="202">
        <v>0</v>
      </c>
      <c r="Z95" s="202">
        <v>4.4400000000000004</v>
      </c>
      <c r="AA95" s="202">
        <v>1.43</v>
      </c>
      <c r="AB95" s="202">
        <v>0</v>
      </c>
      <c r="AC95" s="202">
        <v>18.34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30.81</v>
      </c>
      <c r="H96" s="202">
        <v>0</v>
      </c>
      <c r="I96" s="202">
        <v>9.6300000000000008</v>
      </c>
      <c r="J96" s="202">
        <v>28.88</v>
      </c>
      <c r="K96" s="202">
        <v>9.23</v>
      </c>
      <c r="L96" s="202">
        <v>0</v>
      </c>
      <c r="M96" s="202">
        <v>2.31</v>
      </c>
      <c r="N96" s="202">
        <v>1.89</v>
      </c>
      <c r="O96" s="202">
        <v>2.67</v>
      </c>
      <c r="P96" s="202">
        <v>1</v>
      </c>
      <c r="Q96" s="202">
        <v>0.33</v>
      </c>
      <c r="R96" s="202">
        <v>0.67</v>
      </c>
      <c r="S96" s="202">
        <v>0.42</v>
      </c>
      <c r="T96" s="202">
        <v>0</v>
      </c>
      <c r="U96" s="202">
        <v>0</v>
      </c>
      <c r="V96" s="202">
        <v>0.33</v>
      </c>
      <c r="W96" s="202">
        <v>0.7</v>
      </c>
      <c r="X96" s="202">
        <v>2.36</v>
      </c>
      <c r="Y96" s="202">
        <v>0</v>
      </c>
      <c r="Z96" s="202">
        <v>4.4400000000000004</v>
      </c>
      <c r="AA96" s="202">
        <v>1.43</v>
      </c>
      <c r="AB96" s="202">
        <v>0</v>
      </c>
      <c r="AC96" s="202">
        <v>18.34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30.81</v>
      </c>
      <c r="H97" s="202">
        <v>0</v>
      </c>
      <c r="I97" s="202">
        <v>9.6300000000000008</v>
      </c>
      <c r="J97" s="202">
        <v>28.88</v>
      </c>
      <c r="K97" s="202">
        <v>9.23</v>
      </c>
      <c r="L97" s="202">
        <v>0</v>
      </c>
      <c r="M97" s="202">
        <v>2.31</v>
      </c>
      <c r="N97" s="202">
        <v>1.89</v>
      </c>
      <c r="O97" s="202">
        <v>2.67</v>
      </c>
      <c r="P97" s="202">
        <v>1</v>
      </c>
      <c r="Q97" s="202">
        <v>0.33</v>
      </c>
      <c r="R97" s="202">
        <v>0.67</v>
      </c>
      <c r="S97" s="202">
        <v>0.42</v>
      </c>
      <c r="T97" s="202">
        <v>0</v>
      </c>
      <c r="U97" s="202">
        <v>0</v>
      </c>
      <c r="V97" s="202">
        <v>0.33</v>
      </c>
      <c r="W97" s="202">
        <v>0.7</v>
      </c>
      <c r="X97" s="202">
        <v>2.36</v>
      </c>
      <c r="Y97" s="202">
        <v>0</v>
      </c>
      <c r="Z97" s="202">
        <v>4.4400000000000004</v>
      </c>
      <c r="AA97" s="202">
        <v>1.43</v>
      </c>
      <c r="AB97" s="202">
        <v>0</v>
      </c>
      <c r="AC97" s="202">
        <v>18.34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30.81</v>
      </c>
      <c r="H98" s="202">
        <v>0</v>
      </c>
      <c r="I98" s="202">
        <v>9.6300000000000008</v>
      </c>
      <c r="J98" s="202">
        <v>28.88</v>
      </c>
      <c r="K98" s="202">
        <v>9.23</v>
      </c>
      <c r="L98" s="202">
        <v>0</v>
      </c>
      <c r="M98" s="202">
        <v>2.31</v>
      </c>
      <c r="N98" s="202">
        <v>1.89</v>
      </c>
      <c r="O98" s="202">
        <v>2.67</v>
      </c>
      <c r="P98" s="202">
        <v>1</v>
      </c>
      <c r="Q98" s="202">
        <v>0.33</v>
      </c>
      <c r="R98" s="202">
        <v>0.67</v>
      </c>
      <c r="S98" s="202">
        <v>0.42</v>
      </c>
      <c r="T98" s="202">
        <v>0</v>
      </c>
      <c r="U98" s="202">
        <v>0</v>
      </c>
      <c r="V98" s="202">
        <v>0.33</v>
      </c>
      <c r="W98" s="202">
        <v>0.7</v>
      </c>
      <c r="X98" s="202">
        <v>2.36</v>
      </c>
      <c r="Y98" s="202">
        <v>0</v>
      </c>
      <c r="Z98" s="202">
        <v>4.4400000000000004</v>
      </c>
      <c r="AA98" s="202">
        <v>1.43</v>
      </c>
      <c r="AB98" s="202">
        <v>0</v>
      </c>
      <c r="AC98" s="202">
        <v>18.34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0.73467999999999944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0.92761749999999921</v>
      </c>
      <c r="L99">
        <f t="shared" si="0"/>
        <v>4.3949999999999987E-3</v>
      </c>
      <c r="M99">
        <f t="shared" si="0"/>
        <v>5.5440000000000038E-2</v>
      </c>
      <c r="N99">
        <f t="shared" si="0"/>
        <v>4.7232499999999893E-2</v>
      </c>
      <c r="O99">
        <f t="shared" si="0"/>
        <v>6.4079999999999873E-2</v>
      </c>
      <c r="P99">
        <f t="shared" si="0"/>
        <v>2.4E-2</v>
      </c>
      <c r="Q99">
        <f t="shared" si="0"/>
        <v>7.8849999999999858E-3</v>
      </c>
      <c r="R99">
        <f t="shared" si="0"/>
        <v>1.6080000000000032E-2</v>
      </c>
      <c r="S99">
        <f t="shared" si="0"/>
        <v>1.0080000000000023E-2</v>
      </c>
      <c r="T99">
        <f t="shared" si="0"/>
        <v>0</v>
      </c>
      <c r="U99">
        <f t="shared" si="0"/>
        <v>2.7142499999999948E-2</v>
      </c>
      <c r="V99">
        <f t="shared" si="0"/>
        <v>7.9199999999999809E-3</v>
      </c>
      <c r="W99">
        <f t="shared" si="0"/>
        <v>1.715750000000003E-2</v>
      </c>
      <c r="X99">
        <f t="shared" si="0"/>
        <v>5.6640000000000135E-2</v>
      </c>
      <c r="Y99">
        <f t="shared" si="0"/>
        <v>0</v>
      </c>
      <c r="Z99">
        <f t="shared" si="0"/>
        <v>0.11282999999999994</v>
      </c>
      <c r="AA99">
        <f t="shared" si="0"/>
        <v>3.369250000000007E-2</v>
      </c>
      <c r="AB99">
        <f t="shared" si="0"/>
        <v>0</v>
      </c>
      <c r="AC99">
        <f t="shared" si="0"/>
        <v>0.46233750000000035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0.22342000000000017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7.4427600000000034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45592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13</v>
      </c>
      <c r="C16" s="95">
        <f>'IDT-1 Calculation'!DG16</f>
        <v>-13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18</v>
      </c>
      <c r="C17" s="95">
        <f>'IDT-1 Calculation'!DG17</f>
        <v>-18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23</v>
      </c>
      <c r="C18" s="95">
        <f>'IDT-1 Calculation'!DG18</f>
        <v>-23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28</v>
      </c>
      <c r="C19" s="95">
        <f>'IDT-1 Calculation'!DG19</f>
        <v>-28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33</v>
      </c>
      <c r="C20" s="95">
        <f>'IDT-1 Calculation'!DG20</f>
        <v>-33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33</v>
      </c>
      <c r="C21" s="95">
        <f>'IDT-1 Calculation'!DG21</f>
        <v>-33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38</v>
      </c>
      <c r="C22" s="95">
        <f>'IDT-1 Calculation'!DG22</f>
        <v>-38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38</v>
      </c>
      <c r="C23" s="95">
        <f>'IDT-1 Calculation'!DG23</f>
        <v>-38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48</v>
      </c>
      <c r="C24" s="95">
        <f>'IDT-1 Calculation'!DG24</f>
        <v>-48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48</v>
      </c>
      <c r="C25" s="95">
        <f>'IDT-1 Calculation'!DG25</f>
        <v>-48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170.49799999999999</v>
      </c>
      <c r="C26" s="95">
        <f>'IDT-1 Calculation'!DG26</f>
        <v>-63</v>
      </c>
      <c r="D26" s="95">
        <f>'IDT-1 Calculation'!DH26</f>
        <v>0</v>
      </c>
      <c r="E26" s="95">
        <f>'IDT-1 Calculation'!DI26</f>
        <v>0</v>
      </c>
      <c r="F26" s="95">
        <f>'IDT-1 Calculation'!DJ26</f>
        <v>-107.498</v>
      </c>
      <c r="G26" s="100">
        <f t="shared" si="0"/>
        <v>0</v>
      </c>
    </row>
    <row r="27" spans="1:7">
      <c r="A27" s="99" t="s">
        <v>69</v>
      </c>
      <c r="B27" s="95">
        <f>'IDT-1 Calculation'!DF27</f>
        <v>115</v>
      </c>
      <c r="C27" s="95">
        <f>'IDT-1 Calculation'!DG27</f>
        <v>-48.686999999999998</v>
      </c>
      <c r="D27" s="95">
        <f>'IDT-1 Calculation'!DH27</f>
        <v>0</v>
      </c>
      <c r="E27" s="95">
        <f>'IDT-1 Calculation'!DI27</f>
        <v>0</v>
      </c>
      <c r="F27" s="95">
        <f>'IDT-1 Calculation'!DJ27</f>
        <v>-66.313000000000002</v>
      </c>
      <c r="G27" s="100">
        <f t="shared" si="0"/>
        <v>0</v>
      </c>
    </row>
    <row r="28" spans="1:7">
      <c r="A28" s="99" t="s">
        <v>70</v>
      </c>
      <c r="B28" s="95">
        <f>'IDT-1 Calculation'!DF28</f>
        <v>99</v>
      </c>
      <c r="C28" s="95">
        <f>'IDT-1 Calculation'!DG28</f>
        <v>-41.912999999999997</v>
      </c>
      <c r="D28" s="95">
        <f>'IDT-1 Calculation'!DH28</f>
        <v>0</v>
      </c>
      <c r="E28" s="95">
        <f>'IDT-1 Calculation'!DI28</f>
        <v>0</v>
      </c>
      <c r="F28" s="95">
        <f>'IDT-1 Calculation'!DJ28</f>
        <v>-57.087000000000003</v>
      </c>
      <c r="G28" s="100">
        <f t="shared" si="0"/>
        <v>0</v>
      </c>
    </row>
    <row r="29" spans="1:7">
      <c r="A29" s="99" t="s">
        <v>71</v>
      </c>
      <c r="B29" s="95">
        <f>'IDT-1 Calculation'!DF29</f>
        <v>107</v>
      </c>
      <c r="C29" s="95">
        <f>'IDT-1 Calculation'!DG29</f>
        <v>-45.3</v>
      </c>
      <c r="D29" s="95">
        <f>'IDT-1 Calculation'!DH29</f>
        <v>0</v>
      </c>
      <c r="E29" s="95">
        <f>'IDT-1 Calculation'!DI29</f>
        <v>0</v>
      </c>
      <c r="F29" s="95">
        <f>'IDT-1 Calculation'!DJ29</f>
        <v>-61.7</v>
      </c>
      <c r="G29" s="100">
        <f t="shared" si="0"/>
        <v>0</v>
      </c>
    </row>
    <row r="30" spans="1:7">
      <c r="A30" s="99" t="s">
        <v>72</v>
      </c>
      <c r="B30" s="95">
        <f>'IDT-1 Calculation'!DF30</f>
        <v>118</v>
      </c>
      <c r="C30" s="95">
        <f>'IDT-1 Calculation'!DG30</f>
        <v>-49.957000000000001</v>
      </c>
      <c r="D30" s="95">
        <f>'IDT-1 Calculation'!DH30</f>
        <v>0</v>
      </c>
      <c r="E30" s="95">
        <f>'IDT-1 Calculation'!DI30</f>
        <v>0</v>
      </c>
      <c r="F30" s="95">
        <f>'IDT-1 Calculation'!DJ30</f>
        <v>-68.043000000000006</v>
      </c>
      <c r="G30" s="100">
        <f t="shared" si="0"/>
        <v>0</v>
      </c>
    </row>
    <row r="31" spans="1:7">
      <c r="A31" s="99" t="s">
        <v>73</v>
      </c>
      <c r="B31" s="95">
        <f>'IDT-1 Calculation'!DF31</f>
        <v>147</v>
      </c>
      <c r="C31" s="95">
        <f>'IDT-1 Calculation'!DG31</f>
        <v>-62.234000000000002</v>
      </c>
      <c r="D31" s="95">
        <f>'IDT-1 Calculation'!DH31</f>
        <v>0</v>
      </c>
      <c r="E31" s="95">
        <f>'IDT-1 Calculation'!DI31</f>
        <v>0</v>
      </c>
      <c r="F31" s="95">
        <f>'IDT-1 Calculation'!DJ31</f>
        <v>-84.766000000000005</v>
      </c>
      <c r="G31" s="100">
        <f t="shared" si="0"/>
        <v>0</v>
      </c>
    </row>
    <row r="32" spans="1:7">
      <c r="A32" s="99" t="s">
        <v>74</v>
      </c>
      <c r="B32" s="95">
        <f>'IDT-1 Calculation'!DF32</f>
        <v>109</v>
      </c>
      <c r="C32" s="95">
        <f>'IDT-1 Calculation'!DG32</f>
        <v>-46.146999999999998</v>
      </c>
      <c r="D32" s="95">
        <f>'IDT-1 Calculation'!DH32</f>
        <v>0</v>
      </c>
      <c r="E32" s="95">
        <f>'IDT-1 Calculation'!DI32</f>
        <v>0</v>
      </c>
      <c r="F32" s="95">
        <f>'IDT-1 Calculation'!DJ32</f>
        <v>-62.853000000000002</v>
      </c>
      <c r="G32" s="100">
        <f t="shared" si="0"/>
        <v>0</v>
      </c>
    </row>
    <row r="33" spans="1:7">
      <c r="A33" s="99" t="s">
        <v>75</v>
      </c>
      <c r="B33" s="95">
        <f>'IDT-1 Calculation'!DF33</f>
        <v>85</v>
      </c>
      <c r="C33" s="95">
        <f>'IDT-1 Calculation'!DG33</f>
        <v>-35.985999999999997</v>
      </c>
      <c r="D33" s="95">
        <f>'IDT-1 Calculation'!DH33</f>
        <v>0</v>
      </c>
      <c r="E33" s="95">
        <f>'IDT-1 Calculation'!DI33</f>
        <v>0</v>
      </c>
      <c r="F33" s="95">
        <f>'IDT-1 Calculation'!DJ33</f>
        <v>-49.014000000000003</v>
      </c>
      <c r="G33" s="100">
        <f t="shared" si="0"/>
        <v>0</v>
      </c>
    </row>
    <row r="34" spans="1:7">
      <c r="A34" s="99" t="s">
        <v>76</v>
      </c>
      <c r="B34" s="95">
        <f>'IDT-1 Calculation'!DF34</f>
        <v>56</v>
      </c>
      <c r="C34" s="95">
        <f>'IDT-1 Calculation'!DG34</f>
        <v>-23.707999999999998</v>
      </c>
      <c r="D34" s="95">
        <f>'IDT-1 Calculation'!DH34</f>
        <v>0</v>
      </c>
      <c r="E34" s="95">
        <f>'IDT-1 Calculation'!DI34</f>
        <v>0</v>
      </c>
      <c r="F34" s="95">
        <f>'IDT-1 Calculation'!DJ34</f>
        <v>-32.292000000000002</v>
      </c>
      <c r="G34" s="100">
        <f t="shared" si="0"/>
        <v>0</v>
      </c>
    </row>
    <row r="35" spans="1:7">
      <c r="A35" s="99" t="s">
        <v>77</v>
      </c>
      <c r="B35" s="95">
        <f>'IDT-1 Calculation'!DF35</f>
        <v>44</v>
      </c>
      <c r="C35" s="95">
        <f>'IDT-1 Calculation'!DG35</f>
        <v>-18.628</v>
      </c>
      <c r="D35" s="95">
        <f>'IDT-1 Calculation'!DH35</f>
        <v>0</v>
      </c>
      <c r="E35" s="95">
        <f>'IDT-1 Calculation'!DI35</f>
        <v>0</v>
      </c>
      <c r="F35" s="95">
        <f>'IDT-1 Calculation'!DJ35</f>
        <v>-25.372</v>
      </c>
      <c r="G35" s="100">
        <f t="shared" si="0"/>
        <v>0</v>
      </c>
    </row>
    <row r="36" spans="1:7">
      <c r="A36" s="99" t="s">
        <v>78</v>
      </c>
      <c r="B36" s="95">
        <f>'IDT-1 Calculation'!DF36</f>
        <v>58</v>
      </c>
      <c r="C36" s="95">
        <f>'IDT-1 Calculation'!DG36</f>
        <v>-42.420999999999999</v>
      </c>
      <c r="D36" s="95">
        <f>'IDT-1 Calculation'!DH36</f>
        <v>0</v>
      </c>
      <c r="E36" s="95">
        <f>'IDT-1 Calculation'!DI36</f>
        <v>0</v>
      </c>
      <c r="F36" s="95">
        <f>'IDT-1 Calculation'!DJ36</f>
        <v>-15.579000000000001</v>
      </c>
      <c r="G36" s="100">
        <f t="shared" si="0"/>
        <v>0</v>
      </c>
    </row>
    <row r="37" spans="1:7">
      <c r="A37" s="99" t="s">
        <v>79</v>
      </c>
      <c r="B37" s="95">
        <f>'IDT-1 Calculation'!DF37</f>
        <v>22</v>
      </c>
      <c r="C37" s="95">
        <f>'IDT-1 Calculation'!DG37</f>
        <v>-9.3140000000000001</v>
      </c>
      <c r="D37" s="95">
        <f>'IDT-1 Calculation'!DH37</f>
        <v>0</v>
      </c>
      <c r="E37" s="95">
        <f>'IDT-1 Calculation'!DI37</f>
        <v>0</v>
      </c>
      <c r="F37" s="95">
        <f>'IDT-1 Calculation'!DJ37</f>
        <v>-12.686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7</v>
      </c>
      <c r="C62" s="95">
        <f>'IDT-1 Calculation'!DG62</f>
        <v>-7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24.527000000000001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-24.527000000000001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37.373999999999995</v>
      </c>
      <c r="C73" s="95">
        <f>'IDT-1 Calculation'!DG73</f>
        <v>-10</v>
      </c>
      <c r="D73" s="95">
        <f>'IDT-1 Calculation'!DH73</f>
        <v>0</v>
      </c>
      <c r="E73" s="95">
        <f>'IDT-1 Calculation'!DI73</f>
        <v>0</v>
      </c>
      <c r="F73" s="95">
        <f>'IDT-1 Calculation'!DJ73</f>
        <v>-27.373999999999999</v>
      </c>
      <c r="G73" s="100">
        <f t="shared" si="1"/>
        <v>0</v>
      </c>
    </row>
    <row r="74" spans="1:7">
      <c r="A74" s="99" t="s">
        <v>116</v>
      </c>
      <c r="B74" s="95">
        <f>'IDT-1 Calculation'!DF74</f>
        <v>58.603000000000002</v>
      </c>
      <c r="C74" s="95">
        <f>'IDT-1 Calculation'!DG74</f>
        <v>-25</v>
      </c>
      <c r="D74" s="95">
        <f>'IDT-1 Calculation'!DH74</f>
        <v>0</v>
      </c>
      <c r="E74" s="95">
        <f>'IDT-1 Calculation'!DI74</f>
        <v>0</v>
      </c>
      <c r="F74" s="95">
        <f>'IDT-1 Calculation'!DJ74</f>
        <v>-33.603000000000002</v>
      </c>
      <c r="G74" s="100">
        <f t="shared" si="1"/>
        <v>0</v>
      </c>
    </row>
    <row r="75" spans="1:7">
      <c r="A75" s="99" t="s">
        <v>117</v>
      </c>
      <c r="B75" s="95">
        <f>'IDT-1 Calculation'!DF75</f>
        <v>15.521000000000001</v>
      </c>
      <c r="C75" s="95">
        <f>'IDT-1 Calculation'!DG75</f>
        <v>9.6170000000000009</v>
      </c>
      <c r="D75" s="95">
        <f>'IDT-1 Calculation'!DH75</f>
        <v>0</v>
      </c>
      <c r="E75" s="95">
        <f>'IDT-1 Calculation'!DI75</f>
        <v>0</v>
      </c>
      <c r="F75" s="95">
        <f>'IDT-1 Calculation'!DJ75</f>
        <v>-25.138000000000002</v>
      </c>
      <c r="G75" s="100">
        <f t="shared" si="1"/>
        <v>0</v>
      </c>
    </row>
    <row r="76" spans="1:7">
      <c r="A76" s="99" t="s">
        <v>118</v>
      </c>
      <c r="B76" s="95">
        <f>'IDT-1 Calculation'!DF76</f>
        <v>15.529</v>
      </c>
      <c r="C76" s="95">
        <f>'IDT-1 Calculation'!DG76</f>
        <v>9.6210000000000004</v>
      </c>
      <c r="D76" s="95">
        <f>'IDT-1 Calculation'!DH76</f>
        <v>0</v>
      </c>
      <c r="E76" s="95">
        <f>'IDT-1 Calculation'!DI76</f>
        <v>0</v>
      </c>
      <c r="F76" s="95">
        <f>'IDT-1 Calculation'!DJ76</f>
        <v>-25.15</v>
      </c>
      <c r="G76" s="100">
        <f t="shared" si="1"/>
        <v>0</v>
      </c>
    </row>
    <row r="77" spans="1:7">
      <c r="A77" s="99" t="s">
        <v>119</v>
      </c>
      <c r="B77" s="95">
        <f>'IDT-1 Calculation'!DF77</f>
        <v>11.923</v>
      </c>
      <c r="C77" s="95">
        <f>'IDT-1 Calculation'!DG77</f>
        <v>7.3869999999999996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-19.309999999999999</v>
      </c>
      <c r="G77" s="100">
        <f t="shared" si="1"/>
        <v>0</v>
      </c>
    </row>
    <row r="78" spans="1:7">
      <c r="A78" s="99" t="s">
        <v>120</v>
      </c>
      <c r="B78" s="95">
        <f>'IDT-1 Calculation'!DF78</f>
        <v>8.3919999999999995</v>
      </c>
      <c r="C78" s="95">
        <f>'IDT-1 Calculation'!DG78</f>
        <v>5.1989999999999998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-13.590999999999999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18.065999999999999</v>
      </c>
      <c r="C79" s="95">
        <f>'IDT-1 Calculation'!DG79</f>
        <v>11.193</v>
      </c>
      <c r="D79" s="95">
        <f>'IDT-1 Calculation'!DH79</f>
        <v>0</v>
      </c>
      <c r="E79" s="95">
        <f>'IDT-1 Calculation'!DI79</f>
        <v>0</v>
      </c>
      <c r="F79" s="95">
        <f>'IDT-1 Calculation'!DJ79</f>
        <v>-29.259</v>
      </c>
      <c r="G79" s="100">
        <f t="shared" si="1"/>
        <v>0</v>
      </c>
    </row>
    <row r="80" spans="1:7">
      <c r="A80" s="99" t="s">
        <v>122</v>
      </c>
      <c r="B80" s="95">
        <f>'IDT-1 Calculation'!DF80</f>
        <v>48.192999999999998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-48.192999999999998</v>
      </c>
      <c r="G80" s="100">
        <f t="shared" si="1"/>
        <v>0</v>
      </c>
    </row>
    <row r="81" spans="1:7">
      <c r="A81" s="99" t="s">
        <v>123</v>
      </c>
      <c r="B81" s="95">
        <f>'IDT-1 Calculation'!DF81</f>
        <v>68.774000000000001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-68.774000000000001</v>
      </c>
      <c r="G81" s="100">
        <f t="shared" si="1"/>
        <v>0</v>
      </c>
    </row>
    <row r="82" spans="1:7">
      <c r="A82" s="99" t="s">
        <v>124</v>
      </c>
      <c r="B82" s="95">
        <f>'IDT-1 Calculation'!DF82</f>
        <v>72.259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-72.259</v>
      </c>
      <c r="G82" s="100">
        <f t="shared" si="1"/>
        <v>0</v>
      </c>
    </row>
    <row r="83" spans="1:7">
      <c r="A83" s="99" t="s">
        <v>125</v>
      </c>
      <c r="B83" s="95">
        <f>'IDT-1 Calculation'!DF83</f>
        <v>55.825000000000003</v>
      </c>
      <c r="C83" s="95">
        <f>'IDT-1 Calculation'!DG83</f>
        <v>34.588999999999999</v>
      </c>
      <c r="D83" s="95">
        <f>'IDT-1 Calculation'!DH83</f>
        <v>0</v>
      </c>
      <c r="E83" s="95">
        <f>'IDT-1 Calculation'!DI83</f>
        <v>0</v>
      </c>
      <c r="F83" s="95">
        <f>'IDT-1 Calculation'!DJ83</f>
        <v>-90.414000000000001</v>
      </c>
      <c r="G83" s="100">
        <f t="shared" si="1"/>
        <v>0</v>
      </c>
    </row>
    <row r="84" spans="1:7">
      <c r="A84" s="99" t="s">
        <v>126</v>
      </c>
      <c r="B84" s="95">
        <f>'IDT-1 Calculation'!DF84</f>
        <v>57.503</v>
      </c>
      <c r="C84" s="95">
        <f>'IDT-1 Calculation'!DG84</f>
        <v>35.628</v>
      </c>
      <c r="D84" s="95">
        <f>'IDT-1 Calculation'!DH84</f>
        <v>0</v>
      </c>
      <c r="E84" s="95">
        <f>'IDT-1 Calculation'!DI84</f>
        <v>0</v>
      </c>
      <c r="F84" s="95">
        <f>'IDT-1 Calculation'!DJ84</f>
        <v>-93.131</v>
      </c>
      <c r="G84" s="100">
        <f t="shared" si="1"/>
        <v>0</v>
      </c>
    </row>
    <row r="85" spans="1:7">
      <c r="A85" s="99" t="s">
        <v>127</v>
      </c>
      <c r="B85" s="95">
        <f>'IDT-1 Calculation'!DF85</f>
        <v>65.263000000000005</v>
      </c>
      <c r="C85" s="95">
        <f>'IDT-1 Calculation'!DG85</f>
        <v>40.436999999999998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-105.7</v>
      </c>
      <c r="G85" s="100">
        <f t="shared" si="1"/>
        <v>0</v>
      </c>
    </row>
    <row r="86" spans="1:7">
      <c r="A86" s="99" t="s">
        <v>128</v>
      </c>
      <c r="B86" s="95">
        <f>'IDT-1 Calculation'!DF86</f>
        <v>69.933999999999997</v>
      </c>
      <c r="C86" s="95">
        <f>'IDT-1 Calculation'!DG86</f>
        <v>43.33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-113.264</v>
      </c>
      <c r="G86" s="100">
        <f t="shared" si="1"/>
        <v>0</v>
      </c>
    </row>
    <row r="87" spans="1:7">
      <c r="A87" s="99" t="s">
        <v>129</v>
      </c>
      <c r="B87" s="95">
        <f>'IDT-1 Calculation'!DF87</f>
        <v>100.041</v>
      </c>
      <c r="C87" s="95">
        <f>'IDT-1 Calculation'!DG87</f>
        <v>40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-140.041</v>
      </c>
      <c r="G87" s="100">
        <f t="shared" si="1"/>
        <v>0</v>
      </c>
    </row>
    <row r="88" spans="1:7">
      <c r="A88" s="99" t="s">
        <v>130</v>
      </c>
      <c r="B88" s="95">
        <f>'IDT-1 Calculation'!DF88</f>
        <v>86.363</v>
      </c>
      <c r="C88" s="95">
        <f>'IDT-1 Calculation'!DG88</f>
        <v>35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-121.363</v>
      </c>
      <c r="G88" s="100">
        <f t="shared" si="1"/>
        <v>0</v>
      </c>
    </row>
    <row r="89" spans="1:7">
      <c r="A89" s="99" t="s">
        <v>131</v>
      </c>
      <c r="B89" s="95">
        <f>'IDT-1 Calculation'!DF89</f>
        <v>55.575000000000003</v>
      </c>
      <c r="C89" s="95">
        <f>'IDT-1 Calculation'!DG89</f>
        <v>34.433999999999997</v>
      </c>
      <c r="D89" s="95">
        <f>'IDT-1 Calculation'!DH89</f>
        <v>0</v>
      </c>
      <c r="E89" s="95">
        <f>'IDT-1 Calculation'!DI89</f>
        <v>0</v>
      </c>
      <c r="F89" s="95">
        <f>'IDT-1 Calculation'!DJ89</f>
        <v>-90.009</v>
      </c>
      <c r="G89" s="100">
        <f t="shared" si="1"/>
        <v>0</v>
      </c>
    </row>
    <row r="90" spans="1:7">
      <c r="A90" s="99" t="s">
        <v>132</v>
      </c>
      <c r="B90" s="95">
        <f>'IDT-1 Calculation'!DF90</f>
        <v>49.642000000000003</v>
      </c>
      <c r="C90" s="95">
        <f>'IDT-1 Calculation'!DG90</f>
        <v>30.757000000000001</v>
      </c>
      <c r="D90" s="95">
        <f>'IDT-1 Calculation'!DH90</f>
        <v>0</v>
      </c>
      <c r="E90" s="95">
        <f>'IDT-1 Calculation'!DI90</f>
        <v>0</v>
      </c>
      <c r="F90" s="95">
        <f>'IDT-1 Calculation'!DJ90</f>
        <v>-80.399000000000001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0.59420125000000001</v>
      </c>
      <c r="C99" s="111">
        <f>SUM(C3:C98)/4000</f>
        <v>-0.12802575000000008</v>
      </c>
      <c r="D99" s="111">
        <f>SUM(D3:D98)/4000</f>
        <v>0</v>
      </c>
      <c r="E99" s="111">
        <f>SUM(E3:E98)/4000</f>
        <v>0</v>
      </c>
      <c r="F99" s="111">
        <f>SUM(F3:F98)/4000</f>
        <v>-0.46617549999999996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17.649999999999999</v>
      </c>
      <c r="H3" s="202">
        <v>0</v>
      </c>
      <c r="I3" s="202">
        <v>5.57</v>
      </c>
      <c r="J3" s="202">
        <v>16.98</v>
      </c>
      <c r="K3" s="202">
        <v>2.97</v>
      </c>
      <c r="L3" s="202">
        <v>2.37</v>
      </c>
      <c r="M3" s="202">
        <v>0</v>
      </c>
      <c r="N3" s="202">
        <v>1.1000000000000001</v>
      </c>
      <c r="O3" s="202">
        <v>1.83</v>
      </c>
      <c r="P3" s="202">
        <v>2.5099999999999998</v>
      </c>
      <c r="Q3" s="202">
        <v>0.19</v>
      </c>
      <c r="R3" s="202">
        <v>0.39</v>
      </c>
      <c r="S3" s="202">
        <v>0.24</v>
      </c>
      <c r="T3" s="202">
        <v>0</v>
      </c>
      <c r="U3" s="202">
        <v>10.91</v>
      </c>
      <c r="V3" s="202">
        <v>0.19</v>
      </c>
      <c r="W3" s="202">
        <v>0.41</v>
      </c>
      <c r="X3" s="202">
        <v>1.36</v>
      </c>
      <c r="Y3" s="202">
        <v>0</v>
      </c>
      <c r="Z3" s="202">
        <v>2.57</v>
      </c>
      <c r="AA3" s="202">
        <v>1.49</v>
      </c>
      <c r="AB3" s="202">
        <v>0</v>
      </c>
      <c r="AC3" s="202">
        <v>10.039999999999999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-50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17.649999999999999</v>
      </c>
      <c r="H4" s="202">
        <v>0</v>
      </c>
      <c r="I4" s="202">
        <v>5.57</v>
      </c>
      <c r="J4" s="202">
        <v>16.98</v>
      </c>
      <c r="K4" s="202">
        <v>2.97</v>
      </c>
      <c r="L4" s="202">
        <v>2.37</v>
      </c>
      <c r="M4" s="202">
        <v>0</v>
      </c>
      <c r="N4" s="202">
        <v>1.1000000000000001</v>
      </c>
      <c r="O4" s="202">
        <v>1.83</v>
      </c>
      <c r="P4" s="202">
        <v>2.5099999999999998</v>
      </c>
      <c r="Q4" s="202">
        <v>0.19</v>
      </c>
      <c r="R4" s="202">
        <v>0.39</v>
      </c>
      <c r="S4" s="202">
        <v>0.24</v>
      </c>
      <c r="T4" s="202">
        <v>0</v>
      </c>
      <c r="U4" s="202">
        <v>10.38</v>
      </c>
      <c r="V4" s="202">
        <v>0.19</v>
      </c>
      <c r="W4" s="202">
        <v>0.41</v>
      </c>
      <c r="X4" s="202">
        <v>1.36</v>
      </c>
      <c r="Y4" s="202">
        <v>0</v>
      </c>
      <c r="Z4" s="202">
        <v>2.57</v>
      </c>
      <c r="AA4" s="202">
        <v>1.71</v>
      </c>
      <c r="AB4" s="202">
        <v>0</v>
      </c>
      <c r="AC4" s="202">
        <v>10.039999999999999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-50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17.649999999999999</v>
      </c>
      <c r="H5" s="202">
        <v>0</v>
      </c>
      <c r="I5" s="202">
        <v>5.57</v>
      </c>
      <c r="J5" s="202">
        <v>16.98</v>
      </c>
      <c r="K5" s="202">
        <v>2.97</v>
      </c>
      <c r="L5" s="202">
        <v>21.48</v>
      </c>
      <c r="M5" s="202">
        <v>0</v>
      </c>
      <c r="N5" s="202">
        <v>1.1000000000000001</v>
      </c>
      <c r="O5" s="202">
        <v>1.83</v>
      </c>
      <c r="P5" s="202">
        <v>2.5099999999999998</v>
      </c>
      <c r="Q5" s="202">
        <v>0.19</v>
      </c>
      <c r="R5" s="202">
        <v>0.39</v>
      </c>
      <c r="S5" s="202">
        <v>0.24</v>
      </c>
      <c r="T5" s="202">
        <v>0</v>
      </c>
      <c r="U5" s="202">
        <v>10.38</v>
      </c>
      <c r="V5" s="202">
        <v>0.19</v>
      </c>
      <c r="W5" s="202">
        <v>0.41</v>
      </c>
      <c r="X5" s="202">
        <v>1.36</v>
      </c>
      <c r="Y5" s="202">
        <v>0</v>
      </c>
      <c r="Z5" s="202">
        <v>2.57</v>
      </c>
      <c r="AA5" s="202">
        <v>1.71</v>
      </c>
      <c r="AB5" s="202">
        <v>0</v>
      </c>
      <c r="AC5" s="202">
        <v>10.039999999999999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-50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17.649999999999999</v>
      </c>
      <c r="H6" s="202">
        <v>0</v>
      </c>
      <c r="I6" s="202">
        <v>5.57</v>
      </c>
      <c r="J6" s="202">
        <v>16.98</v>
      </c>
      <c r="K6" s="202">
        <v>2.97</v>
      </c>
      <c r="L6" s="202">
        <v>21.98</v>
      </c>
      <c r="M6" s="202">
        <v>0</v>
      </c>
      <c r="N6" s="202">
        <v>1.1000000000000001</v>
      </c>
      <c r="O6" s="202">
        <v>1.83</v>
      </c>
      <c r="P6" s="202">
        <v>2.5099999999999998</v>
      </c>
      <c r="Q6" s="202">
        <v>0.19</v>
      </c>
      <c r="R6" s="202">
        <v>0.39</v>
      </c>
      <c r="S6" s="202">
        <v>0.24</v>
      </c>
      <c r="T6" s="202">
        <v>0</v>
      </c>
      <c r="U6" s="202">
        <v>10.38</v>
      </c>
      <c r="V6" s="202">
        <v>0.19</v>
      </c>
      <c r="W6" s="202">
        <v>0.41</v>
      </c>
      <c r="X6" s="202">
        <v>1.36</v>
      </c>
      <c r="Y6" s="202">
        <v>0</v>
      </c>
      <c r="Z6" s="202">
        <v>2.57</v>
      </c>
      <c r="AA6" s="202">
        <v>1.71</v>
      </c>
      <c r="AB6" s="202">
        <v>0</v>
      </c>
      <c r="AC6" s="202">
        <v>10.039999999999999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-50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17.649999999999999</v>
      </c>
      <c r="H7" s="202">
        <v>0</v>
      </c>
      <c r="I7" s="202">
        <v>5.57</v>
      </c>
      <c r="J7" s="202">
        <v>16.98</v>
      </c>
      <c r="K7" s="202">
        <v>2.97</v>
      </c>
      <c r="L7" s="202">
        <v>21.98</v>
      </c>
      <c r="M7" s="202">
        <v>0</v>
      </c>
      <c r="N7" s="202">
        <v>1.1000000000000001</v>
      </c>
      <c r="O7" s="202">
        <v>1.83</v>
      </c>
      <c r="P7" s="202">
        <v>2.5099999999999998</v>
      </c>
      <c r="Q7" s="202">
        <v>0.19</v>
      </c>
      <c r="R7" s="202">
        <v>0.39</v>
      </c>
      <c r="S7" s="202">
        <v>0.24</v>
      </c>
      <c r="T7" s="202">
        <v>0</v>
      </c>
      <c r="U7" s="202">
        <v>10.38</v>
      </c>
      <c r="V7" s="202">
        <v>0.19</v>
      </c>
      <c r="W7" s="202">
        <v>0.41</v>
      </c>
      <c r="X7" s="202">
        <v>1.36</v>
      </c>
      <c r="Y7" s="202">
        <v>0</v>
      </c>
      <c r="Z7" s="202">
        <v>2.57</v>
      </c>
      <c r="AA7" s="202">
        <v>1.71</v>
      </c>
      <c r="AB7" s="202">
        <v>0</v>
      </c>
      <c r="AC7" s="202">
        <v>10.039999999999999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-50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17.649999999999999</v>
      </c>
      <c r="H8" s="202">
        <v>0</v>
      </c>
      <c r="I8" s="202">
        <v>5.57</v>
      </c>
      <c r="J8" s="202">
        <v>16.98</v>
      </c>
      <c r="K8" s="202">
        <v>2.97</v>
      </c>
      <c r="L8" s="202">
        <v>21.98</v>
      </c>
      <c r="M8" s="202">
        <v>0</v>
      </c>
      <c r="N8" s="202">
        <v>1.1000000000000001</v>
      </c>
      <c r="O8" s="202">
        <v>1.83</v>
      </c>
      <c r="P8" s="202">
        <v>2.5099999999999998</v>
      </c>
      <c r="Q8" s="202">
        <v>0.19</v>
      </c>
      <c r="R8" s="202">
        <v>0.39</v>
      </c>
      <c r="S8" s="202">
        <v>0.24</v>
      </c>
      <c r="T8" s="202">
        <v>0</v>
      </c>
      <c r="U8" s="202">
        <v>10.38</v>
      </c>
      <c r="V8" s="202">
        <v>0.19</v>
      </c>
      <c r="W8" s="202">
        <v>0.41</v>
      </c>
      <c r="X8" s="202">
        <v>1.36</v>
      </c>
      <c r="Y8" s="202">
        <v>0</v>
      </c>
      <c r="Z8" s="202">
        <v>2.57</v>
      </c>
      <c r="AA8" s="202">
        <v>1.71</v>
      </c>
      <c r="AB8" s="202">
        <v>0</v>
      </c>
      <c r="AC8" s="202">
        <v>10.039999999999999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-50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17.649999999999999</v>
      </c>
      <c r="H9" s="202">
        <v>0</v>
      </c>
      <c r="I9" s="202">
        <v>5.57</v>
      </c>
      <c r="J9" s="202">
        <v>16.98</v>
      </c>
      <c r="K9" s="202">
        <v>2.97</v>
      </c>
      <c r="L9" s="202">
        <v>21.98</v>
      </c>
      <c r="M9" s="202">
        <v>0</v>
      </c>
      <c r="N9" s="202">
        <v>1.1000000000000001</v>
      </c>
      <c r="O9" s="202">
        <v>1.83</v>
      </c>
      <c r="P9" s="202">
        <v>2.5099999999999998</v>
      </c>
      <c r="Q9" s="202">
        <v>0.19</v>
      </c>
      <c r="R9" s="202">
        <v>0.39</v>
      </c>
      <c r="S9" s="202">
        <v>0.24</v>
      </c>
      <c r="T9" s="202">
        <v>0</v>
      </c>
      <c r="U9" s="202">
        <v>10.38</v>
      </c>
      <c r="V9" s="202">
        <v>0.19</v>
      </c>
      <c r="W9" s="202">
        <v>0.41</v>
      </c>
      <c r="X9" s="202">
        <v>1.36</v>
      </c>
      <c r="Y9" s="202">
        <v>0</v>
      </c>
      <c r="Z9" s="202">
        <v>2.57</v>
      </c>
      <c r="AA9" s="202">
        <v>1.71</v>
      </c>
      <c r="AB9" s="202">
        <v>0</v>
      </c>
      <c r="AC9" s="202">
        <v>10.039999999999999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-50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17.649999999999999</v>
      </c>
      <c r="H10" s="202">
        <v>0</v>
      </c>
      <c r="I10" s="202">
        <v>5.57</v>
      </c>
      <c r="J10" s="202">
        <v>16.98</v>
      </c>
      <c r="K10" s="202">
        <v>2.97</v>
      </c>
      <c r="L10" s="202">
        <v>21.98</v>
      </c>
      <c r="M10" s="202">
        <v>0</v>
      </c>
      <c r="N10" s="202">
        <v>1.1000000000000001</v>
      </c>
      <c r="O10" s="202">
        <v>1.83</v>
      </c>
      <c r="P10" s="202">
        <v>2.5099999999999998</v>
      </c>
      <c r="Q10" s="202">
        <v>0.19</v>
      </c>
      <c r="R10" s="202">
        <v>0.39</v>
      </c>
      <c r="S10" s="202">
        <v>0.24</v>
      </c>
      <c r="T10" s="202">
        <v>0</v>
      </c>
      <c r="U10" s="202">
        <v>10.38</v>
      </c>
      <c r="V10" s="202">
        <v>0.19</v>
      </c>
      <c r="W10" s="202">
        <v>0.41</v>
      </c>
      <c r="X10" s="202">
        <v>1.36</v>
      </c>
      <c r="Y10" s="202">
        <v>0</v>
      </c>
      <c r="Z10" s="202">
        <v>2.57</v>
      </c>
      <c r="AA10" s="202">
        <v>1.71</v>
      </c>
      <c r="AB10" s="202">
        <v>0</v>
      </c>
      <c r="AC10" s="202">
        <v>10.039999999999999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-50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17.649999999999999</v>
      </c>
      <c r="H11" s="202">
        <v>0</v>
      </c>
      <c r="I11" s="202">
        <v>5.57</v>
      </c>
      <c r="J11" s="202">
        <v>16.98</v>
      </c>
      <c r="K11" s="202">
        <v>42.8</v>
      </c>
      <c r="L11" s="202">
        <v>43.18</v>
      </c>
      <c r="M11" s="202">
        <v>0</v>
      </c>
      <c r="N11" s="202">
        <v>1.1000000000000001</v>
      </c>
      <c r="O11" s="202">
        <v>1.83</v>
      </c>
      <c r="P11" s="202">
        <v>2.5099999999999998</v>
      </c>
      <c r="Q11" s="202">
        <v>2.33</v>
      </c>
      <c r="R11" s="202">
        <v>4.99</v>
      </c>
      <c r="S11" s="202">
        <v>2.85</v>
      </c>
      <c r="T11" s="202">
        <v>0</v>
      </c>
      <c r="U11" s="202">
        <v>10.38</v>
      </c>
      <c r="V11" s="202">
        <v>0.19</v>
      </c>
      <c r="W11" s="202">
        <v>0.41</v>
      </c>
      <c r="X11" s="202">
        <v>1.36</v>
      </c>
      <c r="Y11" s="202">
        <v>0</v>
      </c>
      <c r="Z11" s="202">
        <v>40.32</v>
      </c>
      <c r="AA11" s="202">
        <v>11.34</v>
      </c>
      <c r="AB11" s="202">
        <v>0</v>
      </c>
      <c r="AC11" s="202">
        <v>10.039999999999999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12.6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17.649999999999999</v>
      </c>
      <c r="H12" s="202">
        <v>0</v>
      </c>
      <c r="I12" s="202">
        <v>5.57</v>
      </c>
      <c r="J12" s="202">
        <v>16.98</v>
      </c>
      <c r="K12" s="202">
        <v>43.07</v>
      </c>
      <c r="L12" s="202">
        <v>41.26</v>
      </c>
      <c r="M12" s="202">
        <v>0</v>
      </c>
      <c r="N12" s="202">
        <v>1.1000000000000001</v>
      </c>
      <c r="O12" s="202">
        <v>1.83</v>
      </c>
      <c r="P12" s="202">
        <v>2.5099999999999998</v>
      </c>
      <c r="Q12" s="202">
        <v>2.33</v>
      </c>
      <c r="R12" s="202">
        <v>4.99</v>
      </c>
      <c r="S12" s="202">
        <v>2.85</v>
      </c>
      <c r="T12" s="202">
        <v>0</v>
      </c>
      <c r="U12" s="202">
        <v>10.38</v>
      </c>
      <c r="V12" s="202">
        <v>0.19</v>
      </c>
      <c r="W12" s="202">
        <v>0.41</v>
      </c>
      <c r="X12" s="202">
        <v>1.36</v>
      </c>
      <c r="Y12" s="202">
        <v>0</v>
      </c>
      <c r="Z12" s="202">
        <v>40.32</v>
      </c>
      <c r="AA12" s="202">
        <v>11.34</v>
      </c>
      <c r="AB12" s="202">
        <v>0</v>
      </c>
      <c r="AC12" s="202">
        <v>10.039999999999999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12.6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17.649999999999999</v>
      </c>
      <c r="H13" s="202">
        <v>0</v>
      </c>
      <c r="I13" s="202">
        <v>5.57</v>
      </c>
      <c r="J13" s="202">
        <v>16.98</v>
      </c>
      <c r="K13" s="202">
        <v>43.07</v>
      </c>
      <c r="L13" s="202">
        <v>29.69</v>
      </c>
      <c r="M13" s="202">
        <v>0</v>
      </c>
      <c r="N13" s="202">
        <v>1.1000000000000001</v>
      </c>
      <c r="O13" s="202">
        <v>1.83</v>
      </c>
      <c r="P13" s="202">
        <v>2.5099999999999998</v>
      </c>
      <c r="Q13" s="202">
        <v>2.33</v>
      </c>
      <c r="R13" s="202">
        <v>4.99</v>
      </c>
      <c r="S13" s="202">
        <v>2.85</v>
      </c>
      <c r="T13" s="202">
        <v>0</v>
      </c>
      <c r="U13" s="202">
        <v>10.38</v>
      </c>
      <c r="V13" s="202">
        <v>2.39</v>
      </c>
      <c r="W13" s="202">
        <v>5.47</v>
      </c>
      <c r="X13" s="202">
        <v>2.97</v>
      </c>
      <c r="Y13" s="202">
        <v>0</v>
      </c>
      <c r="Z13" s="202">
        <v>36.22</v>
      </c>
      <c r="AA13" s="202">
        <v>11.35</v>
      </c>
      <c r="AB13" s="202">
        <v>0</v>
      </c>
      <c r="AC13" s="202">
        <v>10.039999999999999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12.6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17.649999999999999</v>
      </c>
      <c r="H14" s="202">
        <v>0</v>
      </c>
      <c r="I14" s="202">
        <v>5.57</v>
      </c>
      <c r="J14" s="202">
        <v>16.98</v>
      </c>
      <c r="K14" s="202">
        <v>43.07</v>
      </c>
      <c r="L14" s="202">
        <v>40.29</v>
      </c>
      <c r="M14" s="202">
        <v>0</v>
      </c>
      <c r="N14" s="202">
        <v>1.1000000000000001</v>
      </c>
      <c r="O14" s="202">
        <v>1.83</v>
      </c>
      <c r="P14" s="202">
        <v>2.5099999999999998</v>
      </c>
      <c r="Q14" s="202">
        <v>2.33</v>
      </c>
      <c r="R14" s="202">
        <v>4.99</v>
      </c>
      <c r="S14" s="202">
        <v>2.85</v>
      </c>
      <c r="T14" s="202">
        <v>0</v>
      </c>
      <c r="U14" s="202">
        <v>10.38</v>
      </c>
      <c r="V14" s="202">
        <v>2.39</v>
      </c>
      <c r="W14" s="202">
        <v>5.47</v>
      </c>
      <c r="X14" s="202">
        <v>2.97</v>
      </c>
      <c r="Y14" s="202">
        <v>0</v>
      </c>
      <c r="Z14" s="202">
        <v>36.22</v>
      </c>
      <c r="AA14" s="202">
        <v>11.35</v>
      </c>
      <c r="AB14" s="202">
        <v>0</v>
      </c>
      <c r="AC14" s="202">
        <v>10.039999999999999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12.6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17.649999999999999</v>
      </c>
      <c r="H15" s="202">
        <v>0</v>
      </c>
      <c r="I15" s="202">
        <v>5.57</v>
      </c>
      <c r="J15" s="202">
        <v>16.98</v>
      </c>
      <c r="K15" s="202">
        <v>43.07</v>
      </c>
      <c r="L15" s="202">
        <v>43.18</v>
      </c>
      <c r="M15" s="202">
        <v>0</v>
      </c>
      <c r="N15" s="202">
        <v>1.1000000000000001</v>
      </c>
      <c r="O15" s="202">
        <v>1.83</v>
      </c>
      <c r="P15" s="202">
        <v>2.5099999999999998</v>
      </c>
      <c r="Q15" s="202">
        <v>2.33</v>
      </c>
      <c r="R15" s="202">
        <v>4.99</v>
      </c>
      <c r="S15" s="202">
        <v>2.85</v>
      </c>
      <c r="T15" s="202">
        <v>0</v>
      </c>
      <c r="U15" s="202">
        <v>10.38</v>
      </c>
      <c r="V15" s="202">
        <v>2.39</v>
      </c>
      <c r="W15" s="202">
        <v>5.47</v>
      </c>
      <c r="X15" s="202">
        <v>1.36</v>
      </c>
      <c r="Y15" s="202">
        <v>0</v>
      </c>
      <c r="Z15" s="202">
        <v>36.22</v>
      </c>
      <c r="AA15" s="202">
        <v>11.33</v>
      </c>
      <c r="AB15" s="202">
        <v>0</v>
      </c>
      <c r="AC15" s="202">
        <v>9.7100000000000009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12.6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17.649999999999999</v>
      </c>
      <c r="H16" s="202">
        <v>0</v>
      </c>
      <c r="I16" s="202">
        <v>5.57</v>
      </c>
      <c r="J16" s="202">
        <v>16.98</v>
      </c>
      <c r="K16" s="202">
        <v>43.07</v>
      </c>
      <c r="L16" s="202">
        <v>43.18</v>
      </c>
      <c r="M16" s="202">
        <v>0</v>
      </c>
      <c r="N16" s="202">
        <v>1.1000000000000001</v>
      </c>
      <c r="O16" s="202">
        <v>1.83</v>
      </c>
      <c r="P16" s="202">
        <v>2.5099999999999998</v>
      </c>
      <c r="Q16" s="202">
        <v>2.33</v>
      </c>
      <c r="R16" s="202">
        <v>4.99</v>
      </c>
      <c r="S16" s="202">
        <v>2.85</v>
      </c>
      <c r="T16" s="202">
        <v>0</v>
      </c>
      <c r="U16" s="202">
        <v>10.38</v>
      </c>
      <c r="V16" s="202">
        <v>2.39</v>
      </c>
      <c r="W16" s="202">
        <v>5.47</v>
      </c>
      <c r="X16" s="202">
        <v>1.36</v>
      </c>
      <c r="Y16" s="202">
        <v>0</v>
      </c>
      <c r="Z16" s="202">
        <v>36.22</v>
      </c>
      <c r="AA16" s="202">
        <v>11.33</v>
      </c>
      <c r="AB16" s="202">
        <v>0</v>
      </c>
      <c r="AC16" s="202">
        <v>9.7100000000000009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12.6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17.649999999999999</v>
      </c>
      <c r="H17" s="202">
        <v>0</v>
      </c>
      <c r="I17" s="202">
        <v>5.57</v>
      </c>
      <c r="J17" s="202">
        <v>16.98</v>
      </c>
      <c r="K17" s="202">
        <v>43.07</v>
      </c>
      <c r="L17" s="202">
        <v>43.18</v>
      </c>
      <c r="M17" s="202">
        <v>0</v>
      </c>
      <c r="N17" s="202">
        <v>1.1000000000000001</v>
      </c>
      <c r="O17" s="202">
        <v>1.83</v>
      </c>
      <c r="P17" s="202">
        <v>2.5099999999999998</v>
      </c>
      <c r="Q17" s="202">
        <v>2.33</v>
      </c>
      <c r="R17" s="202">
        <v>4.99</v>
      </c>
      <c r="S17" s="202">
        <v>2.85</v>
      </c>
      <c r="T17" s="202">
        <v>0</v>
      </c>
      <c r="U17" s="202">
        <v>10.38</v>
      </c>
      <c r="V17" s="202">
        <v>2.39</v>
      </c>
      <c r="W17" s="202">
        <v>5.47</v>
      </c>
      <c r="X17" s="202">
        <v>1.36</v>
      </c>
      <c r="Y17" s="202">
        <v>0</v>
      </c>
      <c r="Z17" s="202">
        <v>36.22</v>
      </c>
      <c r="AA17" s="202">
        <v>11.33</v>
      </c>
      <c r="AB17" s="202">
        <v>0</v>
      </c>
      <c r="AC17" s="202">
        <v>9.7100000000000009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12.6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17.649999999999999</v>
      </c>
      <c r="H18" s="202">
        <v>0</v>
      </c>
      <c r="I18" s="202">
        <v>5.57</v>
      </c>
      <c r="J18" s="202">
        <v>16.98</v>
      </c>
      <c r="K18" s="202">
        <v>43.07</v>
      </c>
      <c r="L18" s="202">
        <v>43.18</v>
      </c>
      <c r="M18" s="202">
        <v>0</v>
      </c>
      <c r="N18" s="202">
        <v>1.1000000000000001</v>
      </c>
      <c r="O18" s="202">
        <v>1.83</v>
      </c>
      <c r="P18" s="202">
        <v>2.5099999999999998</v>
      </c>
      <c r="Q18" s="202">
        <v>2.33</v>
      </c>
      <c r="R18" s="202">
        <v>4.99</v>
      </c>
      <c r="S18" s="202">
        <v>2.85</v>
      </c>
      <c r="T18" s="202">
        <v>0</v>
      </c>
      <c r="U18" s="202">
        <v>10.38</v>
      </c>
      <c r="V18" s="202">
        <v>2.39</v>
      </c>
      <c r="W18" s="202">
        <v>5.47</v>
      </c>
      <c r="X18" s="202">
        <v>5.86</v>
      </c>
      <c r="Y18" s="202">
        <v>0</v>
      </c>
      <c r="Z18" s="202">
        <v>36.22</v>
      </c>
      <c r="AA18" s="202">
        <v>11.33</v>
      </c>
      <c r="AB18" s="202">
        <v>0</v>
      </c>
      <c r="AC18" s="202">
        <v>9.7100000000000009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12.6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17.649999999999999</v>
      </c>
      <c r="H19" s="202">
        <v>0</v>
      </c>
      <c r="I19" s="202">
        <v>5.57</v>
      </c>
      <c r="J19" s="202">
        <v>16.98</v>
      </c>
      <c r="K19" s="202">
        <v>43.07</v>
      </c>
      <c r="L19" s="202">
        <v>43.18</v>
      </c>
      <c r="M19" s="202">
        <v>0</v>
      </c>
      <c r="N19" s="202">
        <v>1.1000000000000001</v>
      </c>
      <c r="O19" s="202">
        <v>1.83</v>
      </c>
      <c r="P19" s="202">
        <v>2.5099999999999998</v>
      </c>
      <c r="Q19" s="202">
        <v>2.33</v>
      </c>
      <c r="R19" s="202">
        <v>4.99</v>
      </c>
      <c r="S19" s="202">
        <v>2.85</v>
      </c>
      <c r="T19" s="202">
        <v>0</v>
      </c>
      <c r="U19" s="202">
        <v>10.38</v>
      </c>
      <c r="V19" s="202">
        <v>2.39</v>
      </c>
      <c r="W19" s="202">
        <v>5.47</v>
      </c>
      <c r="X19" s="202">
        <v>5.86</v>
      </c>
      <c r="Y19" s="202">
        <v>0</v>
      </c>
      <c r="Z19" s="202">
        <v>36.22</v>
      </c>
      <c r="AA19" s="202">
        <v>11.33</v>
      </c>
      <c r="AB19" s="202">
        <v>0</v>
      </c>
      <c r="AC19" s="202">
        <v>9.7100000000000009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12.6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17.649999999999999</v>
      </c>
      <c r="H20" s="202">
        <v>0</v>
      </c>
      <c r="I20" s="202">
        <v>5.57</v>
      </c>
      <c r="J20" s="202">
        <v>16.98</v>
      </c>
      <c r="K20" s="202">
        <v>43.07</v>
      </c>
      <c r="L20" s="202">
        <v>43.18</v>
      </c>
      <c r="M20" s="202">
        <v>0</v>
      </c>
      <c r="N20" s="202">
        <v>1.1000000000000001</v>
      </c>
      <c r="O20" s="202">
        <v>1.83</v>
      </c>
      <c r="P20" s="202">
        <v>2.5099999999999998</v>
      </c>
      <c r="Q20" s="202">
        <v>2.33</v>
      </c>
      <c r="R20" s="202">
        <v>4.99</v>
      </c>
      <c r="S20" s="202">
        <v>2.85</v>
      </c>
      <c r="T20" s="202">
        <v>0</v>
      </c>
      <c r="U20" s="202">
        <v>10.38</v>
      </c>
      <c r="V20" s="202">
        <v>2.39</v>
      </c>
      <c r="W20" s="202">
        <v>5.47</v>
      </c>
      <c r="X20" s="202">
        <v>5.86</v>
      </c>
      <c r="Y20" s="202">
        <v>0</v>
      </c>
      <c r="Z20" s="202">
        <v>36.22</v>
      </c>
      <c r="AA20" s="202">
        <v>11.33</v>
      </c>
      <c r="AB20" s="202">
        <v>0</v>
      </c>
      <c r="AC20" s="202">
        <v>9.7100000000000009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12.6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17.649999999999999</v>
      </c>
      <c r="H21" s="202">
        <v>0</v>
      </c>
      <c r="I21" s="202">
        <v>5.57</v>
      </c>
      <c r="J21" s="202">
        <v>16.98</v>
      </c>
      <c r="K21" s="202">
        <v>43.07</v>
      </c>
      <c r="L21" s="202">
        <v>43.18</v>
      </c>
      <c r="M21" s="202">
        <v>0</v>
      </c>
      <c r="N21" s="202">
        <v>1.1000000000000001</v>
      </c>
      <c r="O21" s="202">
        <v>1.83</v>
      </c>
      <c r="P21" s="202">
        <v>2.5099999999999998</v>
      </c>
      <c r="Q21" s="202">
        <v>2.33</v>
      </c>
      <c r="R21" s="202">
        <v>4.99</v>
      </c>
      <c r="S21" s="202">
        <v>2.85</v>
      </c>
      <c r="T21" s="202">
        <v>0</v>
      </c>
      <c r="U21" s="202">
        <v>10.38</v>
      </c>
      <c r="V21" s="202">
        <v>2.39</v>
      </c>
      <c r="W21" s="202">
        <v>4.5</v>
      </c>
      <c r="X21" s="202">
        <v>1.36</v>
      </c>
      <c r="Y21" s="202">
        <v>0</v>
      </c>
      <c r="Z21" s="202">
        <v>36.22</v>
      </c>
      <c r="AA21" s="202">
        <v>11.33</v>
      </c>
      <c r="AB21" s="202">
        <v>0</v>
      </c>
      <c r="AC21" s="202">
        <v>9.7100000000000009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12.6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17.649999999999999</v>
      </c>
      <c r="H22" s="202">
        <v>0</v>
      </c>
      <c r="I22" s="202">
        <v>5.57</v>
      </c>
      <c r="J22" s="202">
        <v>16.98</v>
      </c>
      <c r="K22" s="202">
        <v>43.07</v>
      </c>
      <c r="L22" s="202">
        <v>43.18</v>
      </c>
      <c r="M22" s="202">
        <v>0</v>
      </c>
      <c r="N22" s="202">
        <v>1.1000000000000001</v>
      </c>
      <c r="O22" s="202">
        <v>1.83</v>
      </c>
      <c r="P22" s="202">
        <v>2.5099999999999998</v>
      </c>
      <c r="Q22" s="202">
        <v>2.33</v>
      </c>
      <c r="R22" s="202">
        <v>4.99</v>
      </c>
      <c r="S22" s="202">
        <v>2.85</v>
      </c>
      <c r="T22" s="202">
        <v>0</v>
      </c>
      <c r="U22" s="202">
        <v>10.38</v>
      </c>
      <c r="V22" s="202">
        <v>2.39</v>
      </c>
      <c r="W22" s="202">
        <v>4.5</v>
      </c>
      <c r="X22" s="202">
        <v>1.36</v>
      </c>
      <c r="Y22" s="202">
        <v>0</v>
      </c>
      <c r="Z22" s="202">
        <v>36.22</v>
      </c>
      <c r="AA22" s="202">
        <v>11.33</v>
      </c>
      <c r="AB22" s="202">
        <v>0</v>
      </c>
      <c r="AC22" s="202">
        <v>9.7100000000000009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12.6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17.649999999999999</v>
      </c>
      <c r="H23" s="202">
        <v>0</v>
      </c>
      <c r="I23" s="202">
        <v>5.57</v>
      </c>
      <c r="J23" s="202">
        <v>16.98</v>
      </c>
      <c r="K23" s="202">
        <v>43.07</v>
      </c>
      <c r="L23" s="202">
        <v>43.18</v>
      </c>
      <c r="M23" s="202">
        <v>0</v>
      </c>
      <c r="N23" s="202">
        <v>1.1000000000000001</v>
      </c>
      <c r="O23" s="202">
        <v>1.83</v>
      </c>
      <c r="P23" s="202">
        <v>2.5099999999999998</v>
      </c>
      <c r="Q23" s="202">
        <v>2.33</v>
      </c>
      <c r="R23" s="202">
        <v>4.99</v>
      </c>
      <c r="S23" s="202">
        <v>2.85</v>
      </c>
      <c r="T23" s="202">
        <v>0</v>
      </c>
      <c r="U23" s="202">
        <v>10.38</v>
      </c>
      <c r="V23" s="202">
        <v>0.19</v>
      </c>
      <c r="W23" s="202">
        <v>1.23</v>
      </c>
      <c r="X23" s="202">
        <v>1.36</v>
      </c>
      <c r="Y23" s="202">
        <v>0</v>
      </c>
      <c r="Z23" s="202">
        <v>36.22</v>
      </c>
      <c r="AA23" s="202">
        <v>11.33</v>
      </c>
      <c r="AB23" s="202">
        <v>0</v>
      </c>
      <c r="AC23" s="202">
        <v>9.7100000000000009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12.6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17.649999999999999</v>
      </c>
      <c r="H24" s="202">
        <v>0</v>
      </c>
      <c r="I24" s="202">
        <v>5.57</v>
      </c>
      <c r="J24" s="202">
        <v>16.98</v>
      </c>
      <c r="K24" s="202">
        <v>43.07</v>
      </c>
      <c r="L24" s="202">
        <v>43.18</v>
      </c>
      <c r="M24" s="202">
        <v>0</v>
      </c>
      <c r="N24" s="202">
        <v>1.1000000000000001</v>
      </c>
      <c r="O24" s="202">
        <v>1.83</v>
      </c>
      <c r="P24" s="202">
        <v>2.5099999999999998</v>
      </c>
      <c r="Q24" s="202">
        <v>2.33</v>
      </c>
      <c r="R24" s="202">
        <v>4.99</v>
      </c>
      <c r="S24" s="202">
        <v>2.85</v>
      </c>
      <c r="T24" s="202">
        <v>0</v>
      </c>
      <c r="U24" s="202">
        <v>10.38</v>
      </c>
      <c r="V24" s="202">
        <v>0.19</v>
      </c>
      <c r="W24" s="202">
        <v>0.41</v>
      </c>
      <c r="X24" s="202">
        <v>1.36</v>
      </c>
      <c r="Y24" s="202">
        <v>0</v>
      </c>
      <c r="Z24" s="202">
        <v>36.22</v>
      </c>
      <c r="AA24" s="202">
        <v>11.33</v>
      </c>
      <c r="AB24" s="202">
        <v>0</v>
      </c>
      <c r="AC24" s="202">
        <v>9.7100000000000009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12.6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17.649999999999999</v>
      </c>
      <c r="H25" s="202">
        <v>0</v>
      </c>
      <c r="I25" s="202">
        <v>5.57</v>
      </c>
      <c r="J25" s="202">
        <v>16.98</v>
      </c>
      <c r="K25" s="202">
        <v>43.07</v>
      </c>
      <c r="L25" s="202">
        <v>43.18</v>
      </c>
      <c r="M25" s="202">
        <v>0</v>
      </c>
      <c r="N25" s="202">
        <v>1.1000000000000001</v>
      </c>
      <c r="O25" s="202">
        <v>1.83</v>
      </c>
      <c r="P25" s="202">
        <v>2.5099999999999998</v>
      </c>
      <c r="Q25" s="202">
        <v>2.33</v>
      </c>
      <c r="R25" s="202">
        <v>4.99</v>
      </c>
      <c r="S25" s="202">
        <v>2.85</v>
      </c>
      <c r="T25" s="202">
        <v>0</v>
      </c>
      <c r="U25" s="202">
        <v>10.38</v>
      </c>
      <c r="V25" s="202">
        <v>0.19</v>
      </c>
      <c r="W25" s="202">
        <v>0.41</v>
      </c>
      <c r="X25" s="202">
        <v>1.36</v>
      </c>
      <c r="Y25" s="202">
        <v>0</v>
      </c>
      <c r="Z25" s="202">
        <v>36.22</v>
      </c>
      <c r="AA25" s="202">
        <v>11.33</v>
      </c>
      <c r="AB25" s="202">
        <v>0</v>
      </c>
      <c r="AC25" s="202">
        <v>9.7100000000000009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12.6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17.649999999999999</v>
      </c>
      <c r="H26" s="202">
        <v>0</v>
      </c>
      <c r="I26" s="202">
        <v>5.57</v>
      </c>
      <c r="J26" s="202">
        <v>16.98</v>
      </c>
      <c r="K26" s="202">
        <v>43.07</v>
      </c>
      <c r="L26" s="202">
        <v>43.18</v>
      </c>
      <c r="M26" s="202">
        <v>0</v>
      </c>
      <c r="N26" s="202">
        <v>1.1000000000000001</v>
      </c>
      <c r="O26" s="202">
        <v>1.83</v>
      </c>
      <c r="P26" s="202">
        <v>2.5099999999999998</v>
      </c>
      <c r="Q26" s="202">
        <v>2.33</v>
      </c>
      <c r="R26" s="202">
        <v>0.39</v>
      </c>
      <c r="S26" s="202">
        <v>2.85</v>
      </c>
      <c r="T26" s="202">
        <v>0</v>
      </c>
      <c r="U26" s="202">
        <v>10.38</v>
      </c>
      <c r="V26" s="202">
        <v>0.19</v>
      </c>
      <c r="W26" s="202">
        <v>0.41</v>
      </c>
      <c r="X26" s="202">
        <v>1.36</v>
      </c>
      <c r="Y26" s="202">
        <v>0</v>
      </c>
      <c r="Z26" s="202">
        <v>36.22</v>
      </c>
      <c r="AA26" s="202">
        <v>11.33</v>
      </c>
      <c r="AB26" s="202">
        <v>0</v>
      </c>
      <c r="AC26" s="202">
        <v>9.7100000000000009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12.6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17.649999999999999</v>
      </c>
      <c r="H27" s="202">
        <v>0</v>
      </c>
      <c r="I27" s="202">
        <v>5.57</v>
      </c>
      <c r="J27" s="202">
        <v>16.98</v>
      </c>
      <c r="K27" s="202">
        <v>32.979999999999997</v>
      </c>
      <c r="L27" s="202">
        <v>43.18</v>
      </c>
      <c r="M27" s="202">
        <v>0</v>
      </c>
      <c r="N27" s="202">
        <v>1.1000000000000001</v>
      </c>
      <c r="O27" s="202">
        <v>1.83</v>
      </c>
      <c r="P27" s="202">
        <v>2.5099999999999998</v>
      </c>
      <c r="Q27" s="202">
        <v>2.33</v>
      </c>
      <c r="R27" s="202">
        <v>0.39</v>
      </c>
      <c r="S27" s="202">
        <v>2.85</v>
      </c>
      <c r="T27" s="202">
        <v>0</v>
      </c>
      <c r="U27" s="202">
        <v>12.19</v>
      </c>
      <c r="V27" s="202">
        <v>0.19</v>
      </c>
      <c r="W27" s="202">
        <v>0.41</v>
      </c>
      <c r="X27" s="202">
        <v>1.36</v>
      </c>
      <c r="Y27" s="202">
        <v>0</v>
      </c>
      <c r="Z27" s="202">
        <v>36.22</v>
      </c>
      <c r="AA27" s="202">
        <v>11.33</v>
      </c>
      <c r="AB27" s="202">
        <v>0</v>
      </c>
      <c r="AC27" s="202">
        <v>10.039999999999999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9.17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17.649999999999999</v>
      </c>
      <c r="H28" s="202">
        <v>0</v>
      </c>
      <c r="I28" s="202">
        <v>5.57</v>
      </c>
      <c r="J28" s="202">
        <v>16.98</v>
      </c>
      <c r="K28" s="202">
        <v>43.07</v>
      </c>
      <c r="L28" s="202">
        <v>43.18</v>
      </c>
      <c r="M28" s="202">
        <v>0</v>
      </c>
      <c r="N28" s="202">
        <v>1.1000000000000001</v>
      </c>
      <c r="O28" s="202">
        <v>1.83</v>
      </c>
      <c r="P28" s="202">
        <v>2.5099999999999998</v>
      </c>
      <c r="Q28" s="202">
        <v>2.33</v>
      </c>
      <c r="R28" s="202">
        <v>4.99</v>
      </c>
      <c r="S28" s="202">
        <v>2.85</v>
      </c>
      <c r="T28" s="202">
        <v>0</v>
      </c>
      <c r="U28" s="202">
        <v>12.19</v>
      </c>
      <c r="V28" s="202">
        <v>0.19</v>
      </c>
      <c r="W28" s="202">
        <v>0.41</v>
      </c>
      <c r="X28" s="202">
        <v>1.36</v>
      </c>
      <c r="Y28" s="202">
        <v>0</v>
      </c>
      <c r="Z28" s="202">
        <v>36.22</v>
      </c>
      <c r="AA28" s="202">
        <v>11.33</v>
      </c>
      <c r="AB28" s="202">
        <v>0</v>
      </c>
      <c r="AC28" s="202">
        <v>10.039999999999999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9.17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17.649999999999999</v>
      </c>
      <c r="H29" s="202">
        <v>0</v>
      </c>
      <c r="I29" s="202">
        <v>5.57</v>
      </c>
      <c r="J29" s="202">
        <v>16.98</v>
      </c>
      <c r="K29" s="202">
        <v>42.04</v>
      </c>
      <c r="L29" s="202">
        <v>43.18</v>
      </c>
      <c r="M29" s="202">
        <v>0</v>
      </c>
      <c r="N29" s="202">
        <v>1.1000000000000001</v>
      </c>
      <c r="O29" s="202">
        <v>1.83</v>
      </c>
      <c r="P29" s="202">
        <v>2.5099999999999998</v>
      </c>
      <c r="Q29" s="202">
        <v>2.33</v>
      </c>
      <c r="R29" s="202">
        <v>4.99</v>
      </c>
      <c r="S29" s="202">
        <v>2.85</v>
      </c>
      <c r="T29" s="202">
        <v>0</v>
      </c>
      <c r="U29" s="202">
        <v>12.19</v>
      </c>
      <c r="V29" s="202">
        <v>0.19</v>
      </c>
      <c r="W29" s="202">
        <v>0.41</v>
      </c>
      <c r="X29" s="202">
        <v>1.36</v>
      </c>
      <c r="Y29" s="202">
        <v>0</v>
      </c>
      <c r="Z29" s="202">
        <v>36.22</v>
      </c>
      <c r="AA29" s="202">
        <v>11.33</v>
      </c>
      <c r="AB29" s="202">
        <v>0</v>
      </c>
      <c r="AC29" s="202">
        <v>10.039999999999999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9.17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17.649999999999999</v>
      </c>
      <c r="H30" s="202">
        <v>0</v>
      </c>
      <c r="I30" s="202">
        <v>5.57</v>
      </c>
      <c r="J30" s="202">
        <v>16.98</v>
      </c>
      <c r="K30" s="202">
        <v>43.07</v>
      </c>
      <c r="L30" s="202">
        <v>43.18</v>
      </c>
      <c r="M30" s="202">
        <v>0</v>
      </c>
      <c r="N30" s="202">
        <v>1.1000000000000001</v>
      </c>
      <c r="O30" s="202">
        <v>1.83</v>
      </c>
      <c r="P30" s="202">
        <v>2.5099999999999998</v>
      </c>
      <c r="Q30" s="202">
        <v>2.33</v>
      </c>
      <c r="R30" s="202">
        <v>4.99</v>
      </c>
      <c r="S30" s="202">
        <v>2.85</v>
      </c>
      <c r="T30" s="202">
        <v>0</v>
      </c>
      <c r="U30" s="202">
        <v>12.19</v>
      </c>
      <c r="V30" s="202">
        <v>0.19</v>
      </c>
      <c r="W30" s="202">
        <v>0.41</v>
      </c>
      <c r="X30" s="202">
        <v>1.36</v>
      </c>
      <c r="Y30" s="202">
        <v>0</v>
      </c>
      <c r="Z30" s="202">
        <v>36.22</v>
      </c>
      <c r="AA30" s="202">
        <v>11.33</v>
      </c>
      <c r="AB30" s="202">
        <v>0</v>
      </c>
      <c r="AC30" s="202">
        <v>10.039999999999999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9.17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17.649999999999999</v>
      </c>
      <c r="H31" s="202">
        <v>0</v>
      </c>
      <c r="I31" s="202">
        <v>5.57</v>
      </c>
      <c r="J31" s="202">
        <v>16.98</v>
      </c>
      <c r="K31" s="202">
        <v>43.07</v>
      </c>
      <c r="L31" s="202">
        <v>43.18</v>
      </c>
      <c r="M31" s="202">
        <v>0</v>
      </c>
      <c r="N31" s="202">
        <v>1.1000000000000001</v>
      </c>
      <c r="O31" s="202">
        <v>1.83</v>
      </c>
      <c r="P31" s="202">
        <v>2.5099999999999998</v>
      </c>
      <c r="Q31" s="202">
        <v>2.33</v>
      </c>
      <c r="R31" s="202">
        <v>4.99</v>
      </c>
      <c r="S31" s="202">
        <v>2.85</v>
      </c>
      <c r="T31" s="202">
        <v>0</v>
      </c>
      <c r="U31" s="202">
        <v>12.19</v>
      </c>
      <c r="V31" s="202">
        <v>0.19</v>
      </c>
      <c r="W31" s="202">
        <v>0.41</v>
      </c>
      <c r="X31" s="202">
        <v>1.36</v>
      </c>
      <c r="Y31" s="202">
        <v>0</v>
      </c>
      <c r="Z31" s="202">
        <v>36.22</v>
      </c>
      <c r="AA31" s="202">
        <v>11.33</v>
      </c>
      <c r="AB31" s="202">
        <v>0</v>
      </c>
      <c r="AC31" s="202">
        <v>10.039999999999999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9.17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17.649999999999999</v>
      </c>
      <c r="H32" s="202">
        <v>0</v>
      </c>
      <c r="I32" s="202">
        <v>5.57</v>
      </c>
      <c r="J32" s="202">
        <v>16.98</v>
      </c>
      <c r="K32" s="202">
        <v>43.6</v>
      </c>
      <c r="L32" s="202">
        <v>43.18</v>
      </c>
      <c r="M32" s="202">
        <v>0</v>
      </c>
      <c r="N32" s="202">
        <v>1.1000000000000001</v>
      </c>
      <c r="O32" s="202">
        <v>1.83</v>
      </c>
      <c r="P32" s="202">
        <v>2.5099999999999998</v>
      </c>
      <c r="Q32" s="202">
        <v>2.33</v>
      </c>
      <c r="R32" s="202">
        <v>0.39</v>
      </c>
      <c r="S32" s="202">
        <v>2.85</v>
      </c>
      <c r="T32" s="202">
        <v>0</v>
      </c>
      <c r="U32" s="202">
        <v>12.19</v>
      </c>
      <c r="V32" s="202">
        <v>0.19</v>
      </c>
      <c r="W32" s="202">
        <v>0.41</v>
      </c>
      <c r="X32" s="202">
        <v>1.36</v>
      </c>
      <c r="Y32" s="202">
        <v>0</v>
      </c>
      <c r="Z32" s="202">
        <v>36.22</v>
      </c>
      <c r="AA32" s="202">
        <v>11.33</v>
      </c>
      <c r="AB32" s="202">
        <v>0</v>
      </c>
      <c r="AC32" s="202">
        <v>10.039999999999999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9.17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17.649999999999999</v>
      </c>
      <c r="H33" s="202">
        <v>0</v>
      </c>
      <c r="I33" s="202">
        <v>5.57</v>
      </c>
      <c r="J33" s="202">
        <v>16.98</v>
      </c>
      <c r="K33" s="202">
        <v>43.07</v>
      </c>
      <c r="L33" s="202">
        <v>43.18</v>
      </c>
      <c r="M33" s="202">
        <v>0</v>
      </c>
      <c r="N33" s="202">
        <v>1.1000000000000001</v>
      </c>
      <c r="O33" s="202">
        <v>1.83</v>
      </c>
      <c r="P33" s="202">
        <v>2.5099999999999998</v>
      </c>
      <c r="Q33" s="202">
        <v>2.33</v>
      </c>
      <c r="R33" s="202">
        <v>0.39</v>
      </c>
      <c r="S33" s="202">
        <v>2.85</v>
      </c>
      <c r="T33" s="202">
        <v>0</v>
      </c>
      <c r="U33" s="202">
        <v>12.19</v>
      </c>
      <c r="V33" s="202">
        <v>0.19</v>
      </c>
      <c r="W33" s="202">
        <v>0.41</v>
      </c>
      <c r="X33" s="202">
        <v>1.36</v>
      </c>
      <c r="Y33" s="202">
        <v>0</v>
      </c>
      <c r="Z33" s="202">
        <v>36.22</v>
      </c>
      <c r="AA33" s="202">
        <v>11.33</v>
      </c>
      <c r="AB33" s="202">
        <v>0</v>
      </c>
      <c r="AC33" s="202">
        <v>10.039999999999999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9.17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17.649999999999999</v>
      </c>
      <c r="H34" s="202">
        <v>0</v>
      </c>
      <c r="I34" s="202">
        <v>5.57</v>
      </c>
      <c r="J34" s="202">
        <v>16.98</v>
      </c>
      <c r="K34" s="202">
        <v>43.06</v>
      </c>
      <c r="L34" s="202">
        <v>43.18</v>
      </c>
      <c r="M34" s="202">
        <v>0</v>
      </c>
      <c r="N34" s="202">
        <v>1.1000000000000001</v>
      </c>
      <c r="O34" s="202">
        <v>1.83</v>
      </c>
      <c r="P34" s="202">
        <v>2.5099999999999998</v>
      </c>
      <c r="Q34" s="202">
        <v>2.33</v>
      </c>
      <c r="R34" s="202">
        <v>4.99</v>
      </c>
      <c r="S34" s="202">
        <v>2.85</v>
      </c>
      <c r="T34" s="202">
        <v>0</v>
      </c>
      <c r="U34" s="202">
        <v>12.19</v>
      </c>
      <c r="V34" s="202">
        <v>0.19</v>
      </c>
      <c r="W34" s="202">
        <v>0.41</v>
      </c>
      <c r="X34" s="202">
        <v>1.36</v>
      </c>
      <c r="Y34" s="202">
        <v>0</v>
      </c>
      <c r="Z34" s="202">
        <v>36.22</v>
      </c>
      <c r="AA34" s="202">
        <v>11.33</v>
      </c>
      <c r="AB34" s="202">
        <v>0</v>
      </c>
      <c r="AC34" s="202">
        <v>10.039999999999999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9.17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17.649999999999999</v>
      </c>
      <c r="H35" s="202">
        <v>0</v>
      </c>
      <c r="I35" s="202">
        <v>5.57</v>
      </c>
      <c r="J35" s="202">
        <v>16.98</v>
      </c>
      <c r="K35" s="202">
        <v>43.06</v>
      </c>
      <c r="L35" s="202">
        <v>43.18</v>
      </c>
      <c r="M35" s="202">
        <v>0</v>
      </c>
      <c r="N35" s="202">
        <v>1.1000000000000001</v>
      </c>
      <c r="O35" s="202">
        <v>1.83</v>
      </c>
      <c r="P35" s="202">
        <v>2.5099999999999998</v>
      </c>
      <c r="Q35" s="202">
        <v>2.33</v>
      </c>
      <c r="R35" s="202">
        <v>4.99</v>
      </c>
      <c r="S35" s="202">
        <v>2.85</v>
      </c>
      <c r="T35" s="202">
        <v>0</v>
      </c>
      <c r="U35" s="202">
        <v>12.19</v>
      </c>
      <c r="V35" s="202">
        <v>0.19</v>
      </c>
      <c r="W35" s="202">
        <v>0.41</v>
      </c>
      <c r="X35" s="202">
        <v>1.36</v>
      </c>
      <c r="Y35" s="202">
        <v>0</v>
      </c>
      <c r="Z35" s="202">
        <v>36.22</v>
      </c>
      <c r="AA35" s="202">
        <v>11.33</v>
      </c>
      <c r="AB35" s="202">
        <v>0</v>
      </c>
      <c r="AC35" s="202">
        <v>9.7100000000000009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17.649999999999999</v>
      </c>
      <c r="H36" s="202">
        <v>0</v>
      </c>
      <c r="I36" s="202">
        <v>5.57</v>
      </c>
      <c r="J36" s="202">
        <v>16.98</v>
      </c>
      <c r="K36" s="202">
        <v>43.07</v>
      </c>
      <c r="L36" s="202">
        <v>43.18</v>
      </c>
      <c r="M36" s="202">
        <v>0</v>
      </c>
      <c r="N36" s="202">
        <v>1.1000000000000001</v>
      </c>
      <c r="O36" s="202">
        <v>1.83</v>
      </c>
      <c r="P36" s="202">
        <v>2.5099999999999998</v>
      </c>
      <c r="Q36" s="202">
        <v>2.33</v>
      </c>
      <c r="R36" s="202">
        <v>4.99</v>
      </c>
      <c r="S36" s="202">
        <v>2.85</v>
      </c>
      <c r="T36" s="202">
        <v>0</v>
      </c>
      <c r="U36" s="202">
        <v>12.19</v>
      </c>
      <c r="V36" s="202">
        <v>0.19</v>
      </c>
      <c r="W36" s="202">
        <v>0.41</v>
      </c>
      <c r="X36" s="202">
        <v>1.36</v>
      </c>
      <c r="Y36" s="202">
        <v>0</v>
      </c>
      <c r="Z36" s="202">
        <v>36.22</v>
      </c>
      <c r="AA36" s="202">
        <v>11.33</v>
      </c>
      <c r="AB36" s="202">
        <v>0</v>
      </c>
      <c r="AC36" s="202">
        <v>9.7100000000000009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17.649999999999999</v>
      </c>
      <c r="H37" s="202">
        <v>0</v>
      </c>
      <c r="I37" s="202">
        <v>5.57</v>
      </c>
      <c r="J37" s="202">
        <v>16.98</v>
      </c>
      <c r="K37" s="202">
        <v>43.07</v>
      </c>
      <c r="L37" s="202">
        <v>43.18</v>
      </c>
      <c r="M37" s="202">
        <v>0</v>
      </c>
      <c r="N37" s="202">
        <v>1.1000000000000001</v>
      </c>
      <c r="O37" s="202">
        <v>1.83</v>
      </c>
      <c r="P37" s="202">
        <v>2.5099999999999998</v>
      </c>
      <c r="Q37" s="202">
        <v>2.33</v>
      </c>
      <c r="R37" s="202">
        <v>4.99</v>
      </c>
      <c r="S37" s="202">
        <v>2.85</v>
      </c>
      <c r="T37" s="202">
        <v>0</v>
      </c>
      <c r="U37" s="202">
        <v>12.19</v>
      </c>
      <c r="V37" s="202">
        <v>0.19</v>
      </c>
      <c r="W37" s="202">
        <v>0.41</v>
      </c>
      <c r="X37" s="202">
        <v>1.36</v>
      </c>
      <c r="Y37" s="202">
        <v>0</v>
      </c>
      <c r="Z37" s="202">
        <v>36.22</v>
      </c>
      <c r="AA37" s="202">
        <v>11.33</v>
      </c>
      <c r="AB37" s="202">
        <v>0</v>
      </c>
      <c r="AC37" s="202">
        <v>10.039999999999999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17.649999999999999</v>
      </c>
      <c r="H38" s="202">
        <v>0</v>
      </c>
      <c r="I38" s="202">
        <v>5.57</v>
      </c>
      <c r="J38" s="202">
        <v>16.98</v>
      </c>
      <c r="K38" s="202">
        <v>43.07</v>
      </c>
      <c r="L38" s="202">
        <v>43.18</v>
      </c>
      <c r="M38" s="202">
        <v>0</v>
      </c>
      <c r="N38" s="202">
        <v>1.1000000000000001</v>
      </c>
      <c r="O38" s="202">
        <v>1.83</v>
      </c>
      <c r="P38" s="202">
        <v>2.5099999999999998</v>
      </c>
      <c r="Q38" s="202">
        <v>2.33</v>
      </c>
      <c r="R38" s="202">
        <v>4.99</v>
      </c>
      <c r="S38" s="202">
        <v>2.85</v>
      </c>
      <c r="T38" s="202">
        <v>0</v>
      </c>
      <c r="U38" s="202">
        <v>12.19</v>
      </c>
      <c r="V38" s="202">
        <v>0.19</v>
      </c>
      <c r="W38" s="202">
        <v>0.41</v>
      </c>
      <c r="X38" s="202">
        <v>1.36</v>
      </c>
      <c r="Y38" s="202">
        <v>0</v>
      </c>
      <c r="Z38" s="202">
        <v>36.22</v>
      </c>
      <c r="AA38" s="202">
        <v>11.33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17.649999999999999</v>
      </c>
      <c r="H39" s="202">
        <v>0</v>
      </c>
      <c r="I39" s="202">
        <v>5.57</v>
      </c>
      <c r="J39" s="202">
        <v>16.98</v>
      </c>
      <c r="K39" s="202">
        <v>43.06</v>
      </c>
      <c r="L39" s="202">
        <v>43.18</v>
      </c>
      <c r="M39" s="202">
        <v>0</v>
      </c>
      <c r="N39" s="202">
        <v>1.1000000000000001</v>
      </c>
      <c r="O39" s="202">
        <v>1.83</v>
      </c>
      <c r="P39" s="202">
        <v>2.5099999999999998</v>
      </c>
      <c r="Q39" s="202">
        <v>2.33</v>
      </c>
      <c r="R39" s="202">
        <v>4.99</v>
      </c>
      <c r="S39" s="202">
        <v>2.85</v>
      </c>
      <c r="T39" s="202">
        <v>0</v>
      </c>
      <c r="U39" s="202">
        <v>12.19</v>
      </c>
      <c r="V39" s="202">
        <v>0.19</v>
      </c>
      <c r="W39" s="202">
        <v>0.41</v>
      </c>
      <c r="X39" s="202">
        <v>1.36</v>
      </c>
      <c r="Y39" s="202">
        <v>0</v>
      </c>
      <c r="Z39" s="202">
        <v>36.22</v>
      </c>
      <c r="AA39" s="202">
        <v>11.33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178.2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17.649999999999999</v>
      </c>
      <c r="H40" s="202">
        <v>0</v>
      </c>
      <c r="I40" s="202">
        <v>5.57</v>
      </c>
      <c r="J40" s="202">
        <v>16.98</v>
      </c>
      <c r="K40" s="202">
        <v>43.07</v>
      </c>
      <c r="L40" s="202">
        <v>43.18</v>
      </c>
      <c r="M40" s="202">
        <v>0</v>
      </c>
      <c r="N40" s="202">
        <v>16.68</v>
      </c>
      <c r="O40" s="202">
        <v>1.83</v>
      </c>
      <c r="P40" s="202">
        <v>2.5099999999999998</v>
      </c>
      <c r="Q40" s="202">
        <v>2.33</v>
      </c>
      <c r="R40" s="202">
        <v>4.99</v>
      </c>
      <c r="S40" s="202">
        <v>2.85</v>
      </c>
      <c r="T40" s="202">
        <v>0</v>
      </c>
      <c r="U40" s="202">
        <v>12.19</v>
      </c>
      <c r="V40" s="202">
        <v>0.19</v>
      </c>
      <c r="W40" s="202">
        <v>0.41</v>
      </c>
      <c r="X40" s="202">
        <v>1.36</v>
      </c>
      <c r="Y40" s="202">
        <v>0</v>
      </c>
      <c r="Z40" s="202">
        <v>36.22</v>
      </c>
      <c r="AA40" s="202">
        <v>11.33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178.2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17.649999999999999</v>
      </c>
      <c r="H41" s="202">
        <v>0</v>
      </c>
      <c r="I41" s="202">
        <v>5.57</v>
      </c>
      <c r="J41" s="202">
        <v>16.98</v>
      </c>
      <c r="K41" s="202">
        <v>42.04</v>
      </c>
      <c r="L41" s="202">
        <v>43.18</v>
      </c>
      <c r="M41" s="202">
        <v>0</v>
      </c>
      <c r="N41" s="202">
        <v>16.68</v>
      </c>
      <c r="O41" s="202">
        <v>26.55</v>
      </c>
      <c r="P41" s="202">
        <v>21.04</v>
      </c>
      <c r="Q41" s="202">
        <v>2.33</v>
      </c>
      <c r="R41" s="202">
        <v>4.99</v>
      </c>
      <c r="S41" s="202">
        <v>2.85</v>
      </c>
      <c r="T41" s="202">
        <v>0</v>
      </c>
      <c r="U41" s="202">
        <v>12.19</v>
      </c>
      <c r="V41" s="202">
        <v>2.4900000000000002</v>
      </c>
      <c r="W41" s="202">
        <v>5.47</v>
      </c>
      <c r="X41" s="202">
        <v>12.61</v>
      </c>
      <c r="Y41" s="202">
        <v>0</v>
      </c>
      <c r="Z41" s="202">
        <v>36.22</v>
      </c>
      <c r="AA41" s="202">
        <v>11.33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178.2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17.649999999999999</v>
      </c>
      <c r="H42" s="202">
        <v>0</v>
      </c>
      <c r="I42" s="202">
        <v>5.57</v>
      </c>
      <c r="J42" s="202">
        <v>16.98</v>
      </c>
      <c r="K42" s="202">
        <v>42.04</v>
      </c>
      <c r="L42" s="202">
        <v>43.18</v>
      </c>
      <c r="M42" s="202">
        <v>0</v>
      </c>
      <c r="N42" s="202">
        <v>16.68</v>
      </c>
      <c r="O42" s="202">
        <v>26.55</v>
      </c>
      <c r="P42" s="202">
        <v>34.53</v>
      </c>
      <c r="Q42" s="202">
        <v>2.33</v>
      </c>
      <c r="R42" s="202">
        <v>4.99</v>
      </c>
      <c r="S42" s="202">
        <v>2.85</v>
      </c>
      <c r="T42" s="202">
        <v>0</v>
      </c>
      <c r="U42" s="202">
        <v>12.19</v>
      </c>
      <c r="V42" s="202">
        <v>2.4900000000000002</v>
      </c>
      <c r="W42" s="202">
        <v>5.47</v>
      </c>
      <c r="X42" s="202">
        <v>19.36</v>
      </c>
      <c r="Y42" s="202">
        <v>0</v>
      </c>
      <c r="Z42" s="202">
        <v>36.22</v>
      </c>
      <c r="AA42" s="202">
        <v>11.33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178.2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17.649999999999999</v>
      </c>
      <c r="H43" s="202">
        <v>0</v>
      </c>
      <c r="I43" s="202">
        <v>5.57</v>
      </c>
      <c r="J43" s="202">
        <v>16.98</v>
      </c>
      <c r="K43" s="202">
        <v>42.04</v>
      </c>
      <c r="L43" s="202">
        <v>43.18</v>
      </c>
      <c r="M43" s="202">
        <v>0</v>
      </c>
      <c r="N43" s="202">
        <v>16.68</v>
      </c>
      <c r="O43" s="202">
        <v>26.55</v>
      </c>
      <c r="P43" s="202">
        <v>34.53</v>
      </c>
      <c r="Q43" s="202">
        <v>2.33</v>
      </c>
      <c r="R43" s="202">
        <v>4.99</v>
      </c>
      <c r="S43" s="202">
        <v>2.85</v>
      </c>
      <c r="T43" s="202">
        <v>0</v>
      </c>
      <c r="U43" s="202">
        <v>11.44</v>
      </c>
      <c r="V43" s="202">
        <v>2.4900000000000002</v>
      </c>
      <c r="W43" s="202">
        <v>5.47</v>
      </c>
      <c r="X43" s="202">
        <v>19.36</v>
      </c>
      <c r="Y43" s="202">
        <v>0</v>
      </c>
      <c r="Z43" s="202">
        <v>36.22</v>
      </c>
      <c r="AA43" s="202">
        <v>11.33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178.2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17.649999999999999</v>
      </c>
      <c r="H44" s="202">
        <v>0</v>
      </c>
      <c r="I44" s="202">
        <v>5.57</v>
      </c>
      <c r="J44" s="202">
        <v>16.98</v>
      </c>
      <c r="K44" s="202">
        <v>42.04</v>
      </c>
      <c r="L44" s="202">
        <v>43.18</v>
      </c>
      <c r="M44" s="202">
        <v>0</v>
      </c>
      <c r="N44" s="202">
        <v>16.68</v>
      </c>
      <c r="O44" s="202">
        <v>26.55</v>
      </c>
      <c r="P44" s="202">
        <v>34.53</v>
      </c>
      <c r="Q44" s="202">
        <v>2.33</v>
      </c>
      <c r="R44" s="202">
        <v>4.99</v>
      </c>
      <c r="S44" s="202">
        <v>2.85</v>
      </c>
      <c r="T44" s="202">
        <v>0</v>
      </c>
      <c r="U44" s="202">
        <v>11.44</v>
      </c>
      <c r="V44" s="202">
        <v>2.4900000000000002</v>
      </c>
      <c r="W44" s="202">
        <v>5.47</v>
      </c>
      <c r="X44" s="202">
        <v>19.36</v>
      </c>
      <c r="Y44" s="202">
        <v>0</v>
      </c>
      <c r="Z44" s="202">
        <v>36.22</v>
      </c>
      <c r="AA44" s="202">
        <v>11.33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178.2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17.649999999999999</v>
      </c>
      <c r="H45" s="202">
        <v>0</v>
      </c>
      <c r="I45" s="202">
        <v>5.57</v>
      </c>
      <c r="J45" s="202">
        <v>16.98</v>
      </c>
      <c r="K45" s="202">
        <v>42.04</v>
      </c>
      <c r="L45" s="202">
        <v>40.450000000000003</v>
      </c>
      <c r="M45" s="202">
        <v>0</v>
      </c>
      <c r="N45" s="202">
        <v>16.68</v>
      </c>
      <c r="O45" s="202">
        <v>26.55</v>
      </c>
      <c r="P45" s="202">
        <v>34.53</v>
      </c>
      <c r="Q45" s="202">
        <v>2.33</v>
      </c>
      <c r="R45" s="202">
        <v>4.99</v>
      </c>
      <c r="S45" s="202">
        <v>2.85</v>
      </c>
      <c r="T45" s="202">
        <v>0</v>
      </c>
      <c r="U45" s="202">
        <v>11.44</v>
      </c>
      <c r="V45" s="202">
        <v>2.4900000000000002</v>
      </c>
      <c r="W45" s="202">
        <v>5.47</v>
      </c>
      <c r="X45" s="202">
        <v>19.36</v>
      </c>
      <c r="Y45" s="202">
        <v>0</v>
      </c>
      <c r="Z45" s="202">
        <v>36.22</v>
      </c>
      <c r="AA45" s="202">
        <v>11.33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178.2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17.649999999999999</v>
      </c>
      <c r="H46" s="202">
        <v>0</v>
      </c>
      <c r="I46" s="202">
        <v>5.57</v>
      </c>
      <c r="J46" s="202">
        <v>16.98</v>
      </c>
      <c r="K46" s="202">
        <v>42.04</v>
      </c>
      <c r="L46" s="202">
        <v>40.450000000000003</v>
      </c>
      <c r="M46" s="202">
        <v>0</v>
      </c>
      <c r="N46" s="202">
        <v>16.68</v>
      </c>
      <c r="O46" s="202">
        <v>26.55</v>
      </c>
      <c r="P46" s="202">
        <v>34.53</v>
      </c>
      <c r="Q46" s="202">
        <v>2.33</v>
      </c>
      <c r="R46" s="202">
        <v>4.99</v>
      </c>
      <c r="S46" s="202">
        <v>2.85</v>
      </c>
      <c r="T46" s="202">
        <v>0</v>
      </c>
      <c r="U46" s="202">
        <v>11.44</v>
      </c>
      <c r="V46" s="202">
        <v>2.4900000000000002</v>
      </c>
      <c r="W46" s="202">
        <v>5.47</v>
      </c>
      <c r="X46" s="202">
        <v>19.36</v>
      </c>
      <c r="Y46" s="202">
        <v>0</v>
      </c>
      <c r="Z46" s="202">
        <v>36.22</v>
      </c>
      <c r="AA46" s="202">
        <v>11.33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178.2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17.649999999999999</v>
      </c>
      <c r="H47" s="202">
        <v>0</v>
      </c>
      <c r="I47" s="202">
        <v>5.57</v>
      </c>
      <c r="J47" s="202">
        <v>16.98</v>
      </c>
      <c r="K47" s="202">
        <v>42.04</v>
      </c>
      <c r="L47" s="202">
        <v>40.450000000000003</v>
      </c>
      <c r="M47" s="202">
        <v>0</v>
      </c>
      <c r="N47" s="202">
        <v>16.68</v>
      </c>
      <c r="O47" s="202">
        <v>26.55</v>
      </c>
      <c r="P47" s="202">
        <v>34.53</v>
      </c>
      <c r="Q47" s="202">
        <v>2.33</v>
      </c>
      <c r="R47" s="202">
        <v>4.99</v>
      </c>
      <c r="S47" s="202">
        <v>2.85</v>
      </c>
      <c r="T47" s="202">
        <v>0</v>
      </c>
      <c r="U47" s="202">
        <v>11.44</v>
      </c>
      <c r="V47" s="202">
        <v>2.4900000000000002</v>
      </c>
      <c r="W47" s="202">
        <v>5.47</v>
      </c>
      <c r="X47" s="202">
        <v>19.36</v>
      </c>
      <c r="Y47" s="202">
        <v>0</v>
      </c>
      <c r="Z47" s="202">
        <v>36.22</v>
      </c>
      <c r="AA47" s="202">
        <v>11.33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178.2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17.649999999999999</v>
      </c>
      <c r="H48" s="202">
        <v>0</v>
      </c>
      <c r="I48" s="202">
        <v>5.57</v>
      </c>
      <c r="J48" s="202">
        <v>16.98</v>
      </c>
      <c r="K48" s="202">
        <v>42.04</v>
      </c>
      <c r="L48" s="202">
        <v>40.450000000000003</v>
      </c>
      <c r="M48" s="202">
        <v>0</v>
      </c>
      <c r="N48" s="202">
        <v>16.68</v>
      </c>
      <c r="O48" s="202">
        <v>26.55</v>
      </c>
      <c r="P48" s="202">
        <v>34.53</v>
      </c>
      <c r="Q48" s="202">
        <v>2.33</v>
      </c>
      <c r="R48" s="202">
        <v>4.99</v>
      </c>
      <c r="S48" s="202">
        <v>2.85</v>
      </c>
      <c r="T48" s="202">
        <v>0</v>
      </c>
      <c r="U48" s="202">
        <v>11.44</v>
      </c>
      <c r="V48" s="202">
        <v>2.4900000000000002</v>
      </c>
      <c r="W48" s="202">
        <v>5.47</v>
      </c>
      <c r="X48" s="202">
        <v>19.36</v>
      </c>
      <c r="Y48" s="202">
        <v>0</v>
      </c>
      <c r="Z48" s="202">
        <v>36.22</v>
      </c>
      <c r="AA48" s="202">
        <v>11.33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178.2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17.649999999999999</v>
      </c>
      <c r="H49" s="202">
        <v>0</v>
      </c>
      <c r="I49" s="202">
        <v>5.57</v>
      </c>
      <c r="J49" s="202">
        <v>16.98</v>
      </c>
      <c r="K49" s="202">
        <v>43.06</v>
      </c>
      <c r="L49" s="202">
        <v>40.450000000000003</v>
      </c>
      <c r="M49" s="202">
        <v>0</v>
      </c>
      <c r="N49" s="202">
        <v>16.68</v>
      </c>
      <c r="O49" s="202">
        <v>26.55</v>
      </c>
      <c r="P49" s="202">
        <v>22.97</v>
      </c>
      <c r="Q49" s="202">
        <v>2.33</v>
      </c>
      <c r="R49" s="202">
        <v>4.99</v>
      </c>
      <c r="S49" s="202">
        <v>2.85</v>
      </c>
      <c r="T49" s="202">
        <v>0</v>
      </c>
      <c r="U49" s="202">
        <v>11.44</v>
      </c>
      <c r="V49" s="202">
        <v>2.4900000000000002</v>
      </c>
      <c r="W49" s="202">
        <v>5.47</v>
      </c>
      <c r="X49" s="202">
        <v>19.36</v>
      </c>
      <c r="Y49" s="202">
        <v>0</v>
      </c>
      <c r="Z49" s="202">
        <v>36.22</v>
      </c>
      <c r="AA49" s="202">
        <v>11.33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178.2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17.649999999999999</v>
      </c>
      <c r="H50" s="202">
        <v>0</v>
      </c>
      <c r="I50" s="202">
        <v>5.57</v>
      </c>
      <c r="J50" s="202">
        <v>16.98</v>
      </c>
      <c r="K50" s="202">
        <v>43.07</v>
      </c>
      <c r="L50" s="202">
        <v>40.450000000000003</v>
      </c>
      <c r="M50" s="202">
        <v>0</v>
      </c>
      <c r="N50" s="202">
        <v>16.68</v>
      </c>
      <c r="O50" s="202">
        <v>26.55</v>
      </c>
      <c r="P50" s="202">
        <v>22.97</v>
      </c>
      <c r="Q50" s="202">
        <v>2.33</v>
      </c>
      <c r="R50" s="202">
        <v>4.99</v>
      </c>
      <c r="S50" s="202">
        <v>2.85</v>
      </c>
      <c r="T50" s="202">
        <v>0</v>
      </c>
      <c r="U50" s="202">
        <v>11.44</v>
      </c>
      <c r="V50" s="202">
        <v>2.4900000000000002</v>
      </c>
      <c r="W50" s="202">
        <v>5.47</v>
      </c>
      <c r="X50" s="202">
        <v>19.36</v>
      </c>
      <c r="Y50" s="202">
        <v>0</v>
      </c>
      <c r="Z50" s="202">
        <v>36.22</v>
      </c>
      <c r="AA50" s="202">
        <v>11.33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178.2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17.649999999999999</v>
      </c>
      <c r="H51" s="202">
        <v>0</v>
      </c>
      <c r="I51" s="202">
        <v>5.57</v>
      </c>
      <c r="J51" s="202">
        <v>16.7</v>
      </c>
      <c r="K51" s="202">
        <v>43.06</v>
      </c>
      <c r="L51" s="202">
        <v>40.450000000000003</v>
      </c>
      <c r="M51" s="202">
        <v>0</v>
      </c>
      <c r="N51" s="202">
        <v>16.68</v>
      </c>
      <c r="O51" s="202">
        <v>26.55</v>
      </c>
      <c r="P51" s="202">
        <v>18.149999999999999</v>
      </c>
      <c r="Q51" s="202">
        <v>2.33</v>
      </c>
      <c r="R51" s="202">
        <v>4.99</v>
      </c>
      <c r="S51" s="202">
        <v>2.85</v>
      </c>
      <c r="T51" s="202">
        <v>0</v>
      </c>
      <c r="U51" s="202">
        <v>11.44</v>
      </c>
      <c r="V51" s="202">
        <v>2.4900000000000002</v>
      </c>
      <c r="W51" s="202">
        <v>5.47</v>
      </c>
      <c r="X51" s="202">
        <v>19.36</v>
      </c>
      <c r="Y51" s="202">
        <v>0</v>
      </c>
      <c r="Z51" s="202">
        <v>36.22</v>
      </c>
      <c r="AA51" s="202">
        <v>11.33</v>
      </c>
      <c r="AB51" s="202">
        <v>0</v>
      </c>
      <c r="AC51" s="202">
        <v>10.41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172.8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17.649999999999999</v>
      </c>
      <c r="H52" s="202">
        <v>0</v>
      </c>
      <c r="I52" s="202">
        <v>5.57</v>
      </c>
      <c r="J52" s="202">
        <v>16.7</v>
      </c>
      <c r="K52" s="202">
        <v>43.07</v>
      </c>
      <c r="L52" s="202">
        <v>40.450000000000003</v>
      </c>
      <c r="M52" s="202">
        <v>0</v>
      </c>
      <c r="N52" s="202">
        <v>16.68</v>
      </c>
      <c r="O52" s="202">
        <v>26.55</v>
      </c>
      <c r="P52" s="202">
        <v>13.33</v>
      </c>
      <c r="Q52" s="202">
        <v>2.33</v>
      </c>
      <c r="R52" s="202">
        <v>4.99</v>
      </c>
      <c r="S52" s="202">
        <v>2.85</v>
      </c>
      <c r="T52" s="202">
        <v>0</v>
      </c>
      <c r="U52" s="202">
        <v>11.44</v>
      </c>
      <c r="V52" s="202">
        <v>2.4900000000000002</v>
      </c>
      <c r="W52" s="202">
        <v>5.47</v>
      </c>
      <c r="X52" s="202">
        <v>19.36</v>
      </c>
      <c r="Y52" s="202">
        <v>0</v>
      </c>
      <c r="Z52" s="202">
        <v>36.22</v>
      </c>
      <c r="AA52" s="202">
        <v>11.33</v>
      </c>
      <c r="AB52" s="202">
        <v>0</v>
      </c>
      <c r="AC52" s="202">
        <v>10.41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172.8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17.649999999999999</v>
      </c>
      <c r="H53" s="202">
        <v>0</v>
      </c>
      <c r="I53" s="202">
        <v>5.57</v>
      </c>
      <c r="J53" s="202">
        <v>16.7</v>
      </c>
      <c r="K53" s="202">
        <v>43.07</v>
      </c>
      <c r="L53" s="202">
        <v>40.450000000000003</v>
      </c>
      <c r="M53" s="202">
        <v>0</v>
      </c>
      <c r="N53" s="202">
        <v>16.68</v>
      </c>
      <c r="O53" s="202">
        <v>26.55</v>
      </c>
      <c r="P53" s="202">
        <v>13.33</v>
      </c>
      <c r="Q53" s="202">
        <v>2.33</v>
      </c>
      <c r="R53" s="202">
        <v>4.99</v>
      </c>
      <c r="S53" s="202">
        <v>2.85</v>
      </c>
      <c r="T53" s="202">
        <v>0</v>
      </c>
      <c r="U53" s="202">
        <v>11.44</v>
      </c>
      <c r="V53" s="202">
        <v>2.4900000000000002</v>
      </c>
      <c r="W53" s="202">
        <v>5.47</v>
      </c>
      <c r="X53" s="202">
        <v>19.36</v>
      </c>
      <c r="Y53" s="202">
        <v>0</v>
      </c>
      <c r="Z53" s="202">
        <v>36.22</v>
      </c>
      <c r="AA53" s="202">
        <v>11.33</v>
      </c>
      <c r="AB53" s="202">
        <v>0</v>
      </c>
      <c r="AC53" s="202">
        <v>10.41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172.8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17.649999999999999</v>
      </c>
      <c r="H54" s="202">
        <v>0</v>
      </c>
      <c r="I54" s="202">
        <v>5.57</v>
      </c>
      <c r="J54" s="202">
        <v>16.7</v>
      </c>
      <c r="K54" s="202">
        <v>43.07</v>
      </c>
      <c r="L54" s="202">
        <v>40.450000000000003</v>
      </c>
      <c r="M54" s="202">
        <v>0</v>
      </c>
      <c r="N54" s="202">
        <v>16.68</v>
      </c>
      <c r="O54" s="202">
        <v>26.55</v>
      </c>
      <c r="P54" s="202">
        <v>33.57</v>
      </c>
      <c r="Q54" s="202">
        <v>2.33</v>
      </c>
      <c r="R54" s="202">
        <v>4.99</v>
      </c>
      <c r="S54" s="202">
        <v>2.85</v>
      </c>
      <c r="T54" s="202">
        <v>0</v>
      </c>
      <c r="U54" s="202">
        <v>11.44</v>
      </c>
      <c r="V54" s="202">
        <v>2.4900000000000002</v>
      </c>
      <c r="W54" s="202">
        <v>5.47</v>
      </c>
      <c r="X54" s="202">
        <v>19.36</v>
      </c>
      <c r="Y54" s="202">
        <v>0</v>
      </c>
      <c r="Z54" s="202">
        <v>36.22</v>
      </c>
      <c r="AA54" s="202">
        <v>11.33</v>
      </c>
      <c r="AB54" s="202">
        <v>0</v>
      </c>
      <c r="AC54" s="202">
        <v>10.41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172.8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17.649999999999999</v>
      </c>
      <c r="H55" s="202">
        <v>0</v>
      </c>
      <c r="I55" s="202">
        <v>5.57</v>
      </c>
      <c r="J55" s="202">
        <v>16.7</v>
      </c>
      <c r="K55" s="202">
        <v>43.07</v>
      </c>
      <c r="L55" s="202">
        <v>41.39</v>
      </c>
      <c r="M55" s="202">
        <v>0</v>
      </c>
      <c r="N55" s="202">
        <v>16.68</v>
      </c>
      <c r="O55" s="202">
        <v>26.55</v>
      </c>
      <c r="P55" s="202">
        <v>33.57</v>
      </c>
      <c r="Q55" s="202">
        <v>2.33</v>
      </c>
      <c r="R55" s="202">
        <v>4.99</v>
      </c>
      <c r="S55" s="202">
        <v>2.85</v>
      </c>
      <c r="T55" s="202">
        <v>0</v>
      </c>
      <c r="U55" s="202">
        <v>11.44</v>
      </c>
      <c r="V55" s="202">
        <v>2.4900000000000002</v>
      </c>
      <c r="W55" s="202">
        <v>5.47</v>
      </c>
      <c r="X55" s="202">
        <v>19.36</v>
      </c>
      <c r="Y55" s="202">
        <v>0</v>
      </c>
      <c r="Z55" s="202">
        <v>36.22</v>
      </c>
      <c r="AA55" s="202">
        <v>11.33</v>
      </c>
      <c r="AB55" s="202">
        <v>0</v>
      </c>
      <c r="AC55" s="202">
        <v>10.41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172.8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17.649999999999999</v>
      </c>
      <c r="H56" s="202">
        <v>0</v>
      </c>
      <c r="I56" s="202">
        <v>5.57</v>
      </c>
      <c r="J56" s="202">
        <v>16.7</v>
      </c>
      <c r="K56" s="202">
        <v>43.06</v>
      </c>
      <c r="L56" s="202">
        <v>41.39</v>
      </c>
      <c r="M56" s="202">
        <v>0</v>
      </c>
      <c r="N56" s="202">
        <v>16.68</v>
      </c>
      <c r="O56" s="202">
        <v>26.55</v>
      </c>
      <c r="P56" s="202">
        <v>33.57</v>
      </c>
      <c r="Q56" s="202">
        <v>2.33</v>
      </c>
      <c r="R56" s="202">
        <v>4.99</v>
      </c>
      <c r="S56" s="202">
        <v>2.85</v>
      </c>
      <c r="T56" s="202">
        <v>0</v>
      </c>
      <c r="U56" s="202">
        <v>11.44</v>
      </c>
      <c r="V56" s="202">
        <v>2.4900000000000002</v>
      </c>
      <c r="W56" s="202">
        <v>5.47</v>
      </c>
      <c r="X56" s="202">
        <v>19.36</v>
      </c>
      <c r="Y56" s="202">
        <v>0</v>
      </c>
      <c r="Z56" s="202">
        <v>36.22</v>
      </c>
      <c r="AA56" s="202">
        <v>11.33</v>
      </c>
      <c r="AB56" s="202">
        <v>0</v>
      </c>
      <c r="AC56" s="202">
        <v>10.41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172.8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17.649999999999999</v>
      </c>
      <c r="H57" s="202">
        <v>0</v>
      </c>
      <c r="I57" s="202">
        <v>5.57</v>
      </c>
      <c r="J57" s="202">
        <v>16.7</v>
      </c>
      <c r="K57" s="202">
        <v>43.07</v>
      </c>
      <c r="L57" s="202">
        <v>41.39</v>
      </c>
      <c r="M57" s="202">
        <v>0</v>
      </c>
      <c r="N57" s="202">
        <v>16.68</v>
      </c>
      <c r="O57" s="202">
        <v>26.55</v>
      </c>
      <c r="P57" s="202">
        <v>2.5099999999999998</v>
      </c>
      <c r="Q57" s="202">
        <v>2.33</v>
      </c>
      <c r="R57" s="202">
        <v>4.99</v>
      </c>
      <c r="S57" s="202">
        <v>2.85</v>
      </c>
      <c r="T57" s="202">
        <v>0</v>
      </c>
      <c r="U57" s="202">
        <v>11.44</v>
      </c>
      <c r="V57" s="202">
        <v>2.4900000000000002</v>
      </c>
      <c r="W57" s="202">
        <v>5.47</v>
      </c>
      <c r="X57" s="202">
        <v>19.36</v>
      </c>
      <c r="Y57" s="202">
        <v>0</v>
      </c>
      <c r="Z57" s="202">
        <v>36.22</v>
      </c>
      <c r="AA57" s="202">
        <v>11.33</v>
      </c>
      <c r="AB57" s="202">
        <v>0</v>
      </c>
      <c r="AC57" s="202">
        <v>10.41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172.8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17.649999999999999</v>
      </c>
      <c r="H58" s="202">
        <v>0</v>
      </c>
      <c r="I58" s="202">
        <v>5.57</v>
      </c>
      <c r="J58" s="202">
        <v>16.7</v>
      </c>
      <c r="K58" s="202">
        <v>43.07</v>
      </c>
      <c r="L58" s="202">
        <v>41.39</v>
      </c>
      <c r="M58" s="202">
        <v>0</v>
      </c>
      <c r="N58" s="202">
        <v>16.68</v>
      </c>
      <c r="O58" s="202">
        <v>26.55</v>
      </c>
      <c r="P58" s="202">
        <v>2.5099999999999998</v>
      </c>
      <c r="Q58" s="202">
        <v>2.33</v>
      </c>
      <c r="R58" s="202">
        <v>4.99</v>
      </c>
      <c r="S58" s="202">
        <v>2.85</v>
      </c>
      <c r="T58" s="202">
        <v>0</v>
      </c>
      <c r="U58" s="202">
        <v>11.44</v>
      </c>
      <c r="V58" s="202">
        <v>2.5</v>
      </c>
      <c r="W58" s="202">
        <v>5.47</v>
      </c>
      <c r="X58" s="202">
        <v>19.36</v>
      </c>
      <c r="Y58" s="202">
        <v>0</v>
      </c>
      <c r="Z58" s="202">
        <v>36.22</v>
      </c>
      <c r="AA58" s="202">
        <v>11.34</v>
      </c>
      <c r="AB58" s="202">
        <v>0</v>
      </c>
      <c r="AC58" s="202">
        <v>10.41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172.8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17.649999999999999</v>
      </c>
      <c r="H59" s="202">
        <v>0</v>
      </c>
      <c r="I59" s="202">
        <v>5.57</v>
      </c>
      <c r="J59" s="202">
        <v>16.7</v>
      </c>
      <c r="K59" s="202">
        <v>43.07</v>
      </c>
      <c r="L59" s="202">
        <v>41.39</v>
      </c>
      <c r="M59" s="202">
        <v>0</v>
      </c>
      <c r="N59" s="202">
        <v>16.68</v>
      </c>
      <c r="O59" s="202">
        <v>26.55</v>
      </c>
      <c r="P59" s="202">
        <v>2.5099999999999998</v>
      </c>
      <c r="Q59" s="202">
        <v>2.33</v>
      </c>
      <c r="R59" s="202">
        <v>4.99</v>
      </c>
      <c r="S59" s="202">
        <v>2.85</v>
      </c>
      <c r="T59" s="202">
        <v>0</v>
      </c>
      <c r="U59" s="202">
        <v>11.44</v>
      </c>
      <c r="V59" s="202">
        <v>2.5</v>
      </c>
      <c r="W59" s="202">
        <v>5.47</v>
      </c>
      <c r="X59" s="202">
        <v>19.36</v>
      </c>
      <c r="Y59" s="202">
        <v>0</v>
      </c>
      <c r="Z59" s="202">
        <v>36.22</v>
      </c>
      <c r="AA59" s="202">
        <v>11.34</v>
      </c>
      <c r="AB59" s="202">
        <v>0</v>
      </c>
      <c r="AC59" s="202">
        <v>10.41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172.8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17.649999999999999</v>
      </c>
      <c r="H60" s="202">
        <v>0</v>
      </c>
      <c r="I60" s="202">
        <v>5.57</v>
      </c>
      <c r="J60" s="202">
        <v>16.7</v>
      </c>
      <c r="K60" s="202">
        <v>43.06</v>
      </c>
      <c r="L60" s="202">
        <v>41.39</v>
      </c>
      <c r="M60" s="202">
        <v>0</v>
      </c>
      <c r="N60" s="202">
        <v>16.68</v>
      </c>
      <c r="O60" s="202">
        <v>26.55</v>
      </c>
      <c r="P60" s="202">
        <v>2.5099999999999998</v>
      </c>
      <c r="Q60" s="202">
        <v>2.33</v>
      </c>
      <c r="R60" s="202">
        <v>4.99</v>
      </c>
      <c r="S60" s="202">
        <v>2.85</v>
      </c>
      <c r="T60" s="202">
        <v>0</v>
      </c>
      <c r="U60" s="202">
        <v>11.44</v>
      </c>
      <c r="V60" s="202">
        <v>2.5</v>
      </c>
      <c r="W60" s="202">
        <v>5.47</v>
      </c>
      <c r="X60" s="202">
        <v>19.36</v>
      </c>
      <c r="Y60" s="202">
        <v>0</v>
      </c>
      <c r="Z60" s="202">
        <v>36.22</v>
      </c>
      <c r="AA60" s="202">
        <v>11.34</v>
      </c>
      <c r="AB60" s="202">
        <v>0</v>
      </c>
      <c r="AC60" s="202">
        <v>10.41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172.8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17.649999999999999</v>
      </c>
      <c r="H61" s="202">
        <v>0</v>
      </c>
      <c r="I61" s="202">
        <v>5.57</v>
      </c>
      <c r="J61" s="202">
        <v>16.7</v>
      </c>
      <c r="K61" s="202">
        <v>43.07</v>
      </c>
      <c r="L61" s="202">
        <v>43</v>
      </c>
      <c r="M61" s="202">
        <v>0</v>
      </c>
      <c r="N61" s="202">
        <v>4.71</v>
      </c>
      <c r="O61" s="202">
        <v>1.83</v>
      </c>
      <c r="P61" s="202">
        <v>2.5099999999999998</v>
      </c>
      <c r="Q61" s="202">
        <v>2.33</v>
      </c>
      <c r="R61" s="202">
        <v>4.99</v>
      </c>
      <c r="S61" s="202">
        <v>2.85</v>
      </c>
      <c r="T61" s="202">
        <v>0</v>
      </c>
      <c r="U61" s="202">
        <v>11.44</v>
      </c>
      <c r="V61" s="202">
        <v>2.5</v>
      </c>
      <c r="W61" s="202">
        <v>5.47</v>
      </c>
      <c r="X61" s="202">
        <v>19.36</v>
      </c>
      <c r="Y61" s="202">
        <v>0</v>
      </c>
      <c r="Z61" s="202">
        <v>35.81</v>
      </c>
      <c r="AA61" s="202">
        <v>11.34</v>
      </c>
      <c r="AB61" s="202">
        <v>0</v>
      </c>
      <c r="AC61" s="202">
        <v>10.64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172.8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17.649999999999999</v>
      </c>
      <c r="H62" s="202">
        <v>0</v>
      </c>
      <c r="I62" s="202">
        <v>5.57</v>
      </c>
      <c r="J62" s="202">
        <v>16.7</v>
      </c>
      <c r="K62" s="202">
        <v>43.07</v>
      </c>
      <c r="L62" s="202">
        <v>43</v>
      </c>
      <c r="M62" s="202">
        <v>0</v>
      </c>
      <c r="N62" s="202">
        <v>1.83</v>
      </c>
      <c r="O62" s="202">
        <v>1.83</v>
      </c>
      <c r="P62" s="202">
        <v>2.5099999999999998</v>
      </c>
      <c r="Q62" s="202">
        <v>2.33</v>
      </c>
      <c r="R62" s="202">
        <v>4.99</v>
      </c>
      <c r="S62" s="202">
        <v>2.85</v>
      </c>
      <c r="T62" s="202">
        <v>0</v>
      </c>
      <c r="U62" s="202">
        <v>11.44</v>
      </c>
      <c r="V62" s="202">
        <v>2.5</v>
      </c>
      <c r="W62" s="202">
        <v>5.47</v>
      </c>
      <c r="X62" s="202">
        <v>19.36</v>
      </c>
      <c r="Y62" s="202">
        <v>0</v>
      </c>
      <c r="Z62" s="202">
        <v>35.81</v>
      </c>
      <c r="AA62" s="202">
        <v>11.34</v>
      </c>
      <c r="AB62" s="202">
        <v>0</v>
      </c>
      <c r="AC62" s="202">
        <v>10.64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172.8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17.649999999999999</v>
      </c>
      <c r="H63" s="202">
        <v>0</v>
      </c>
      <c r="I63" s="202">
        <v>5.57</v>
      </c>
      <c r="J63" s="202">
        <v>16.7</v>
      </c>
      <c r="K63" s="202">
        <v>43.06</v>
      </c>
      <c r="L63" s="202">
        <v>43</v>
      </c>
      <c r="M63" s="202">
        <v>0</v>
      </c>
      <c r="N63" s="202">
        <v>1.1000000000000001</v>
      </c>
      <c r="O63" s="202">
        <v>1.83</v>
      </c>
      <c r="P63" s="202">
        <v>2.5099999999999998</v>
      </c>
      <c r="Q63" s="202">
        <v>2.33</v>
      </c>
      <c r="R63" s="202">
        <v>4.99</v>
      </c>
      <c r="S63" s="202">
        <v>2.85</v>
      </c>
      <c r="T63" s="202">
        <v>0</v>
      </c>
      <c r="U63" s="202">
        <v>11.44</v>
      </c>
      <c r="V63" s="202">
        <v>2.5</v>
      </c>
      <c r="W63" s="202">
        <v>5.47</v>
      </c>
      <c r="X63" s="202">
        <v>19.36</v>
      </c>
      <c r="Y63" s="202">
        <v>0</v>
      </c>
      <c r="Z63" s="202">
        <v>36.22</v>
      </c>
      <c r="AA63" s="202">
        <v>11.34</v>
      </c>
      <c r="AB63" s="202">
        <v>0</v>
      </c>
      <c r="AC63" s="202">
        <v>10.64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9.17</v>
      </c>
      <c r="AL63" s="202">
        <v>0</v>
      </c>
      <c r="AM63" s="202">
        <v>0</v>
      </c>
      <c r="AN63" s="202">
        <v>0</v>
      </c>
      <c r="AO63" s="202">
        <v>172.8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17.649999999999999</v>
      </c>
      <c r="H64" s="202">
        <v>0</v>
      </c>
      <c r="I64" s="202">
        <v>5.57</v>
      </c>
      <c r="J64" s="202">
        <v>16.7</v>
      </c>
      <c r="K64" s="202">
        <v>43.07</v>
      </c>
      <c r="L64" s="202">
        <v>42.17</v>
      </c>
      <c r="M64" s="202">
        <v>0</v>
      </c>
      <c r="N64" s="202">
        <v>1.1000000000000001</v>
      </c>
      <c r="O64" s="202">
        <v>1.83</v>
      </c>
      <c r="P64" s="202">
        <v>2.5099999999999998</v>
      </c>
      <c r="Q64" s="202">
        <v>2.33</v>
      </c>
      <c r="R64" s="202">
        <v>4.99</v>
      </c>
      <c r="S64" s="202">
        <v>2.85</v>
      </c>
      <c r="T64" s="202">
        <v>0</v>
      </c>
      <c r="U64" s="202">
        <v>11.44</v>
      </c>
      <c r="V64" s="202">
        <v>2.5</v>
      </c>
      <c r="W64" s="202">
        <v>5.47</v>
      </c>
      <c r="X64" s="202">
        <v>19.36</v>
      </c>
      <c r="Y64" s="202">
        <v>0</v>
      </c>
      <c r="Z64" s="202">
        <v>36.22</v>
      </c>
      <c r="AA64" s="202">
        <v>11.34</v>
      </c>
      <c r="AB64" s="202">
        <v>0</v>
      </c>
      <c r="AC64" s="202">
        <v>10.64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9.17</v>
      </c>
      <c r="AL64" s="202">
        <v>0</v>
      </c>
      <c r="AM64" s="202">
        <v>0</v>
      </c>
      <c r="AN64" s="202">
        <v>0</v>
      </c>
      <c r="AO64" s="202">
        <v>172.8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17.649999999999999</v>
      </c>
      <c r="H65" s="202">
        <v>0</v>
      </c>
      <c r="I65" s="202">
        <v>5.57</v>
      </c>
      <c r="J65" s="202">
        <v>16.7</v>
      </c>
      <c r="K65" s="202">
        <v>43.07</v>
      </c>
      <c r="L65" s="202">
        <v>42.17</v>
      </c>
      <c r="M65" s="202">
        <v>0</v>
      </c>
      <c r="N65" s="202">
        <v>1.1000000000000001</v>
      </c>
      <c r="O65" s="202">
        <v>1.83</v>
      </c>
      <c r="P65" s="202">
        <v>2.5099999999999998</v>
      </c>
      <c r="Q65" s="202">
        <v>2.33</v>
      </c>
      <c r="R65" s="202">
        <v>4.99</v>
      </c>
      <c r="S65" s="202">
        <v>2.85</v>
      </c>
      <c r="T65" s="202">
        <v>0</v>
      </c>
      <c r="U65" s="202">
        <v>11.44</v>
      </c>
      <c r="V65" s="202">
        <v>2.5</v>
      </c>
      <c r="W65" s="202">
        <v>0.41</v>
      </c>
      <c r="X65" s="202">
        <v>1.36</v>
      </c>
      <c r="Y65" s="202">
        <v>0</v>
      </c>
      <c r="Z65" s="202">
        <v>36.22</v>
      </c>
      <c r="AA65" s="202">
        <v>11.34</v>
      </c>
      <c r="AB65" s="202">
        <v>0</v>
      </c>
      <c r="AC65" s="202">
        <v>10.64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9.17</v>
      </c>
      <c r="AL65" s="202">
        <v>0</v>
      </c>
      <c r="AM65" s="202">
        <v>0</v>
      </c>
      <c r="AN65" s="202">
        <v>0</v>
      </c>
      <c r="AO65" s="202">
        <v>172.8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17.649999999999999</v>
      </c>
      <c r="H66" s="202">
        <v>0</v>
      </c>
      <c r="I66" s="202">
        <v>5.57</v>
      </c>
      <c r="J66" s="202">
        <v>16.7</v>
      </c>
      <c r="K66" s="202">
        <v>43.06</v>
      </c>
      <c r="L66" s="202">
        <v>42.17</v>
      </c>
      <c r="M66" s="202">
        <v>0</v>
      </c>
      <c r="N66" s="202">
        <v>1.1000000000000001</v>
      </c>
      <c r="O66" s="202">
        <v>1.83</v>
      </c>
      <c r="P66" s="202">
        <v>2.5099999999999998</v>
      </c>
      <c r="Q66" s="202">
        <v>2.33</v>
      </c>
      <c r="R66" s="202">
        <v>4.99</v>
      </c>
      <c r="S66" s="202">
        <v>2.85</v>
      </c>
      <c r="T66" s="202">
        <v>0</v>
      </c>
      <c r="U66" s="202">
        <v>11.44</v>
      </c>
      <c r="V66" s="202">
        <v>0.19</v>
      </c>
      <c r="W66" s="202">
        <v>0.41</v>
      </c>
      <c r="X66" s="202">
        <v>1.36</v>
      </c>
      <c r="Y66" s="202">
        <v>0</v>
      </c>
      <c r="Z66" s="202">
        <v>36.22</v>
      </c>
      <c r="AA66" s="202">
        <v>11.34</v>
      </c>
      <c r="AB66" s="202">
        <v>0</v>
      </c>
      <c r="AC66" s="202">
        <v>10.64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9.17</v>
      </c>
      <c r="AL66" s="202">
        <v>0</v>
      </c>
      <c r="AM66" s="202">
        <v>0</v>
      </c>
      <c r="AN66" s="202">
        <v>0</v>
      </c>
      <c r="AO66" s="202">
        <v>172.8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17.79</v>
      </c>
      <c r="H67" s="202">
        <v>0</v>
      </c>
      <c r="I67" s="202">
        <v>5.57</v>
      </c>
      <c r="J67" s="202">
        <v>16.7</v>
      </c>
      <c r="K67" s="202">
        <v>43.07</v>
      </c>
      <c r="L67" s="202">
        <v>43</v>
      </c>
      <c r="M67" s="202">
        <v>0</v>
      </c>
      <c r="N67" s="202">
        <v>1.1000000000000001</v>
      </c>
      <c r="O67" s="202">
        <v>1.83</v>
      </c>
      <c r="P67" s="202">
        <v>2.5099999999999998</v>
      </c>
      <c r="Q67" s="202">
        <v>2.33</v>
      </c>
      <c r="R67" s="202">
        <v>4.99</v>
      </c>
      <c r="S67" s="202">
        <v>2.85</v>
      </c>
      <c r="T67" s="202">
        <v>0</v>
      </c>
      <c r="U67" s="202">
        <v>11.44</v>
      </c>
      <c r="V67" s="202">
        <v>0.19</v>
      </c>
      <c r="W67" s="202">
        <v>0.41</v>
      </c>
      <c r="X67" s="202">
        <v>1.36</v>
      </c>
      <c r="Y67" s="202">
        <v>0</v>
      </c>
      <c r="Z67" s="202">
        <v>36.22</v>
      </c>
      <c r="AA67" s="202">
        <v>11.34</v>
      </c>
      <c r="AB67" s="202">
        <v>0</v>
      </c>
      <c r="AC67" s="202">
        <v>10.64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9.17</v>
      </c>
      <c r="AL67" s="202">
        <v>0</v>
      </c>
      <c r="AM67" s="202">
        <v>0</v>
      </c>
      <c r="AN67" s="202">
        <v>0</v>
      </c>
      <c r="AO67" s="202">
        <v>172.8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17.79</v>
      </c>
      <c r="H68" s="202">
        <v>0</v>
      </c>
      <c r="I68" s="202">
        <v>5.57</v>
      </c>
      <c r="J68" s="202">
        <v>16.7</v>
      </c>
      <c r="K68" s="202">
        <v>43.06</v>
      </c>
      <c r="L68" s="202">
        <v>39.700000000000003</v>
      </c>
      <c r="M68" s="202">
        <v>0</v>
      </c>
      <c r="N68" s="202">
        <v>1.1000000000000001</v>
      </c>
      <c r="O68" s="202">
        <v>1.83</v>
      </c>
      <c r="P68" s="202">
        <v>2.5099999999999998</v>
      </c>
      <c r="Q68" s="202">
        <v>2.33</v>
      </c>
      <c r="R68" s="202">
        <v>4.99</v>
      </c>
      <c r="S68" s="202">
        <v>2.85</v>
      </c>
      <c r="T68" s="202">
        <v>0</v>
      </c>
      <c r="U68" s="202">
        <v>11.44</v>
      </c>
      <c r="V68" s="202">
        <v>0.19</v>
      </c>
      <c r="W68" s="202">
        <v>0.41</v>
      </c>
      <c r="X68" s="202">
        <v>1.36</v>
      </c>
      <c r="Y68" s="202">
        <v>0</v>
      </c>
      <c r="Z68" s="202">
        <v>27.55</v>
      </c>
      <c r="AA68" s="202">
        <v>11.34</v>
      </c>
      <c r="AB68" s="202">
        <v>0</v>
      </c>
      <c r="AC68" s="202">
        <v>10.64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9.17</v>
      </c>
      <c r="AL68" s="202">
        <v>0</v>
      </c>
      <c r="AM68" s="202">
        <v>0</v>
      </c>
      <c r="AN68" s="202">
        <v>0</v>
      </c>
      <c r="AO68" s="202">
        <v>172.8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17.79</v>
      </c>
      <c r="H69" s="202">
        <v>0</v>
      </c>
      <c r="I69" s="202">
        <v>5.57</v>
      </c>
      <c r="J69" s="202">
        <v>16.7</v>
      </c>
      <c r="K69" s="202">
        <v>43.07</v>
      </c>
      <c r="L69" s="202">
        <v>42.63</v>
      </c>
      <c r="M69" s="202">
        <v>0</v>
      </c>
      <c r="N69" s="202">
        <v>1.1000000000000001</v>
      </c>
      <c r="O69" s="202">
        <v>1.83</v>
      </c>
      <c r="P69" s="202">
        <v>2.5099999999999998</v>
      </c>
      <c r="Q69" s="202">
        <v>2.33</v>
      </c>
      <c r="R69" s="202">
        <v>0.39</v>
      </c>
      <c r="S69" s="202">
        <v>2.85</v>
      </c>
      <c r="T69" s="202">
        <v>0</v>
      </c>
      <c r="U69" s="202">
        <v>11.44</v>
      </c>
      <c r="V69" s="202">
        <v>0.19</v>
      </c>
      <c r="W69" s="202">
        <v>0.41</v>
      </c>
      <c r="X69" s="202">
        <v>1.36</v>
      </c>
      <c r="Y69" s="202">
        <v>0</v>
      </c>
      <c r="Z69" s="202">
        <v>2.57</v>
      </c>
      <c r="AA69" s="202">
        <v>1.71</v>
      </c>
      <c r="AB69" s="202">
        <v>0</v>
      </c>
      <c r="AC69" s="202">
        <v>10.64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9.17</v>
      </c>
      <c r="AL69" s="202">
        <v>0</v>
      </c>
      <c r="AM69" s="202">
        <v>0</v>
      </c>
      <c r="AN69" s="202">
        <v>0</v>
      </c>
      <c r="AO69" s="202">
        <v>172.8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17.79</v>
      </c>
      <c r="H70" s="202">
        <v>0</v>
      </c>
      <c r="I70" s="202">
        <v>5.57</v>
      </c>
      <c r="J70" s="202">
        <v>16.7</v>
      </c>
      <c r="K70" s="202">
        <v>43.07</v>
      </c>
      <c r="L70" s="202">
        <v>42.63</v>
      </c>
      <c r="M70" s="202">
        <v>0</v>
      </c>
      <c r="N70" s="202">
        <v>1.1000000000000001</v>
      </c>
      <c r="O70" s="202">
        <v>1.83</v>
      </c>
      <c r="P70" s="202">
        <v>2.5099999999999998</v>
      </c>
      <c r="Q70" s="202">
        <v>2.33</v>
      </c>
      <c r="R70" s="202">
        <v>0.39</v>
      </c>
      <c r="S70" s="202">
        <v>2.85</v>
      </c>
      <c r="T70" s="202">
        <v>0</v>
      </c>
      <c r="U70" s="202">
        <v>11.44</v>
      </c>
      <c r="V70" s="202">
        <v>0.19</v>
      </c>
      <c r="W70" s="202">
        <v>0.41</v>
      </c>
      <c r="X70" s="202">
        <v>1.36</v>
      </c>
      <c r="Y70" s="202">
        <v>0</v>
      </c>
      <c r="Z70" s="202">
        <v>2.57</v>
      </c>
      <c r="AA70" s="202">
        <v>1.71</v>
      </c>
      <c r="AB70" s="202">
        <v>0</v>
      </c>
      <c r="AC70" s="202">
        <v>10.64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9.17</v>
      </c>
      <c r="AL70" s="202">
        <v>0</v>
      </c>
      <c r="AM70" s="202">
        <v>0</v>
      </c>
      <c r="AN70" s="202">
        <v>0</v>
      </c>
      <c r="AO70" s="202">
        <v>172.8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17.79</v>
      </c>
      <c r="H71" s="202">
        <v>0</v>
      </c>
      <c r="I71" s="202">
        <v>5.57</v>
      </c>
      <c r="J71" s="202">
        <v>16.7</v>
      </c>
      <c r="K71" s="202">
        <v>43.07</v>
      </c>
      <c r="L71" s="202">
        <v>42.63</v>
      </c>
      <c r="M71" s="202">
        <v>0</v>
      </c>
      <c r="N71" s="202">
        <v>1.1000000000000001</v>
      </c>
      <c r="O71" s="202">
        <v>1.83</v>
      </c>
      <c r="P71" s="202">
        <v>2.5099999999999998</v>
      </c>
      <c r="Q71" s="202">
        <v>2.33</v>
      </c>
      <c r="R71" s="202">
        <v>0.39</v>
      </c>
      <c r="S71" s="202">
        <v>2.85</v>
      </c>
      <c r="T71" s="202">
        <v>0</v>
      </c>
      <c r="U71" s="202">
        <v>11.44</v>
      </c>
      <c r="V71" s="202">
        <v>0.19</v>
      </c>
      <c r="W71" s="202">
        <v>0.41</v>
      </c>
      <c r="X71" s="202">
        <v>1.36</v>
      </c>
      <c r="Y71" s="202">
        <v>0</v>
      </c>
      <c r="Z71" s="202">
        <v>2.57</v>
      </c>
      <c r="AA71" s="202">
        <v>1.71</v>
      </c>
      <c r="AB71" s="202">
        <v>0</v>
      </c>
      <c r="AC71" s="202">
        <v>10.64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9.17</v>
      </c>
      <c r="AL71" s="202">
        <v>0</v>
      </c>
      <c r="AM71" s="202">
        <v>0</v>
      </c>
      <c r="AN71" s="202">
        <v>0</v>
      </c>
      <c r="AO71" s="202">
        <v>172.8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17.79</v>
      </c>
      <c r="H72" s="202">
        <v>0</v>
      </c>
      <c r="I72" s="202">
        <v>5.57</v>
      </c>
      <c r="J72" s="202">
        <v>16.7</v>
      </c>
      <c r="K72" s="202">
        <v>43.06</v>
      </c>
      <c r="L72" s="202">
        <v>42.63</v>
      </c>
      <c r="M72" s="202">
        <v>0</v>
      </c>
      <c r="N72" s="202">
        <v>1.1000000000000001</v>
      </c>
      <c r="O72" s="202">
        <v>1.83</v>
      </c>
      <c r="P72" s="202">
        <v>2.5099999999999998</v>
      </c>
      <c r="Q72" s="202">
        <v>0.19</v>
      </c>
      <c r="R72" s="202">
        <v>0.39</v>
      </c>
      <c r="S72" s="202">
        <v>0.24</v>
      </c>
      <c r="T72" s="202">
        <v>0</v>
      </c>
      <c r="U72" s="202">
        <v>11.44</v>
      </c>
      <c r="V72" s="202">
        <v>0.19</v>
      </c>
      <c r="W72" s="202">
        <v>0.41</v>
      </c>
      <c r="X72" s="202">
        <v>1.36</v>
      </c>
      <c r="Y72" s="202">
        <v>0</v>
      </c>
      <c r="Z72" s="202">
        <v>2.57</v>
      </c>
      <c r="AA72" s="202">
        <v>1.71</v>
      </c>
      <c r="AB72" s="202">
        <v>0</v>
      </c>
      <c r="AC72" s="202">
        <v>10.64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9.17</v>
      </c>
      <c r="AL72" s="202">
        <v>0</v>
      </c>
      <c r="AM72" s="202">
        <v>0</v>
      </c>
      <c r="AN72" s="202">
        <v>0</v>
      </c>
      <c r="AO72" s="202">
        <v>172.8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17.79</v>
      </c>
      <c r="H73" s="202">
        <v>0</v>
      </c>
      <c r="I73" s="202">
        <v>5.57</v>
      </c>
      <c r="J73" s="202">
        <v>16.7</v>
      </c>
      <c r="K73" s="202">
        <v>2.97</v>
      </c>
      <c r="L73" s="202">
        <v>21.43</v>
      </c>
      <c r="M73" s="202">
        <v>0</v>
      </c>
      <c r="N73" s="202">
        <v>1.1000000000000001</v>
      </c>
      <c r="O73" s="202">
        <v>1.83</v>
      </c>
      <c r="P73" s="202">
        <v>2.5099999999999998</v>
      </c>
      <c r="Q73" s="202">
        <v>0.19</v>
      </c>
      <c r="R73" s="202">
        <v>0.39</v>
      </c>
      <c r="S73" s="202">
        <v>0.24</v>
      </c>
      <c r="T73" s="202">
        <v>0</v>
      </c>
      <c r="U73" s="202">
        <v>11.44</v>
      </c>
      <c r="V73" s="202">
        <v>0.19</v>
      </c>
      <c r="W73" s="202">
        <v>0.41</v>
      </c>
      <c r="X73" s="202">
        <v>1.36</v>
      </c>
      <c r="Y73" s="202">
        <v>0</v>
      </c>
      <c r="Z73" s="202">
        <v>2.57</v>
      </c>
      <c r="AA73" s="202">
        <v>1.71</v>
      </c>
      <c r="AB73" s="202">
        <v>0</v>
      </c>
      <c r="AC73" s="202">
        <v>10.64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9.17</v>
      </c>
      <c r="AL73" s="202">
        <v>0</v>
      </c>
      <c r="AM73" s="202">
        <v>0</v>
      </c>
      <c r="AN73" s="202">
        <v>0</v>
      </c>
      <c r="AO73" s="202">
        <v>172.8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17.79</v>
      </c>
      <c r="H74" s="202">
        <v>0</v>
      </c>
      <c r="I74" s="202">
        <v>5.57</v>
      </c>
      <c r="J74" s="202">
        <v>16.7</v>
      </c>
      <c r="K74" s="202">
        <v>2.97</v>
      </c>
      <c r="L74" s="202">
        <v>21.43</v>
      </c>
      <c r="M74" s="202">
        <v>0</v>
      </c>
      <c r="N74" s="202">
        <v>1.1000000000000001</v>
      </c>
      <c r="O74" s="202">
        <v>1.83</v>
      </c>
      <c r="P74" s="202">
        <v>2.5099999999999998</v>
      </c>
      <c r="Q74" s="202">
        <v>0.19</v>
      </c>
      <c r="R74" s="202">
        <v>0.39</v>
      </c>
      <c r="S74" s="202">
        <v>0.24</v>
      </c>
      <c r="T74" s="202">
        <v>0</v>
      </c>
      <c r="U74" s="202">
        <v>11.44</v>
      </c>
      <c r="V74" s="202">
        <v>0.19</v>
      </c>
      <c r="W74" s="202">
        <v>0.41</v>
      </c>
      <c r="X74" s="202">
        <v>1.36</v>
      </c>
      <c r="Y74" s="202">
        <v>0</v>
      </c>
      <c r="Z74" s="202">
        <v>2.57</v>
      </c>
      <c r="AA74" s="202">
        <v>1.71</v>
      </c>
      <c r="AB74" s="202">
        <v>0</v>
      </c>
      <c r="AC74" s="202">
        <v>10.64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9.17</v>
      </c>
      <c r="AL74" s="202">
        <v>0</v>
      </c>
      <c r="AM74" s="202">
        <v>0</v>
      </c>
      <c r="AN74" s="202">
        <v>0</v>
      </c>
      <c r="AO74" s="202">
        <v>172.8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17.79</v>
      </c>
      <c r="H75" s="202">
        <v>0</v>
      </c>
      <c r="I75" s="202">
        <v>5.57</v>
      </c>
      <c r="J75" s="202">
        <v>16.7</v>
      </c>
      <c r="K75" s="202">
        <v>2.97</v>
      </c>
      <c r="L75" s="202">
        <v>-8.35</v>
      </c>
      <c r="M75" s="202">
        <v>0</v>
      </c>
      <c r="N75" s="202">
        <v>1.1000000000000001</v>
      </c>
      <c r="O75" s="202">
        <v>1.83</v>
      </c>
      <c r="P75" s="202">
        <v>2.5099999999999998</v>
      </c>
      <c r="Q75" s="202">
        <v>0.19</v>
      </c>
      <c r="R75" s="202">
        <v>0.39</v>
      </c>
      <c r="S75" s="202">
        <v>0.24</v>
      </c>
      <c r="T75" s="202">
        <v>0</v>
      </c>
      <c r="U75" s="202">
        <v>11.44</v>
      </c>
      <c r="V75" s="202">
        <v>0.19</v>
      </c>
      <c r="W75" s="202">
        <v>0.41</v>
      </c>
      <c r="X75" s="202">
        <v>1.36</v>
      </c>
      <c r="Y75" s="202">
        <v>0</v>
      </c>
      <c r="Z75" s="202">
        <v>2.57</v>
      </c>
      <c r="AA75" s="202">
        <v>1.71</v>
      </c>
      <c r="AB75" s="202">
        <v>0</v>
      </c>
      <c r="AC75" s="202">
        <v>10.64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17.79</v>
      </c>
      <c r="H76" s="202">
        <v>0</v>
      </c>
      <c r="I76" s="202">
        <v>5.57</v>
      </c>
      <c r="J76" s="202">
        <v>16.7</v>
      </c>
      <c r="K76" s="202">
        <v>2.97</v>
      </c>
      <c r="L76" s="202">
        <v>-3.53</v>
      </c>
      <c r="M76" s="202">
        <v>0</v>
      </c>
      <c r="N76" s="202">
        <v>1.1000000000000001</v>
      </c>
      <c r="O76" s="202">
        <v>1.83</v>
      </c>
      <c r="P76" s="202">
        <v>2.5099999999999998</v>
      </c>
      <c r="Q76" s="202">
        <v>0.19</v>
      </c>
      <c r="R76" s="202">
        <v>0.39</v>
      </c>
      <c r="S76" s="202">
        <v>0.24</v>
      </c>
      <c r="T76" s="202">
        <v>0</v>
      </c>
      <c r="U76" s="202">
        <v>11.44</v>
      </c>
      <c r="V76" s="202">
        <v>0.19</v>
      </c>
      <c r="W76" s="202">
        <v>0.41</v>
      </c>
      <c r="X76" s="202">
        <v>1.36</v>
      </c>
      <c r="Y76" s="202">
        <v>0</v>
      </c>
      <c r="Z76" s="202">
        <v>2.57</v>
      </c>
      <c r="AA76" s="202">
        <v>1.71</v>
      </c>
      <c r="AB76" s="202">
        <v>0</v>
      </c>
      <c r="AC76" s="202">
        <v>10.64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17.79</v>
      </c>
      <c r="H77" s="202">
        <v>0</v>
      </c>
      <c r="I77" s="202">
        <v>5.57</v>
      </c>
      <c r="J77" s="202">
        <v>16.7</v>
      </c>
      <c r="K77" s="202">
        <v>2.97</v>
      </c>
      <c r="L77" s="202">
        <v>6.11</v>
      </c>
      <c r="M77" s="202">
        <v>0</v>
      </c>
      <c r="N77" s="202">
        <v>1.1000000000000001</v>
      </c>
      <c r="O77" s="202">
        <v>1.83</v>
      </c>
      <c r="P77" s="202">
        <v>2.5099999999999998</v>
      </c>
      <c r="Q77" s="202">
        <v>0.19</v>
      </c>
      <c r="R77" s="202">
        <v>0.39</v>
      </c>
      <c r="S77" s="202">
        <v>0.24</v>
      </c>
      <c r="T77" s="202">
        <v>0</v>
      </c>
      <c r="U77" s="202">
        <v>11.44</v>
      </c>
      <c r="V77" s="202">
        <v>0.19</v>
      </c>
      <c r="W77" s="202">
        <v>0.41</v>
      </c>
      <c r="X77" s="202">
        <v>1.36</v>
      </c>
      <c r="Y77" s="202">
        <v>0</v>
      </c>
      <c r="Z77" s="202">
        <v>2.57</v>
      </c>
      <c r="AA77" s="202">
        <v>1.71</v>
      </c>
      <c r="AB77" s="202">
        <v>0</v>
      </c>
      <c r="AC77" s="202">
        <v>10.64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17.79</v>
      </c>
      <c r="H78" s="202">
        <v>0</v>
      </c>
      <c r="I78" s="202">
        <v>5.57</v>
      </c>
      <c r="J78" s="202">
        <v>16.7</v>
      </c>
      <c r="K78" s="202">
        <v>2.97</v>
      </c>
      <c r="L78" s="202">
        <v>10.93</v>
      </c>
      <c r="M78" s="202">
        <v>0</v>
      </c>
      <c r="N78" s="202">
        <v>1.1000000000000001</v>
      </c>
      <c r="O78" s="202">
        <v>1.83</v>
      </c>
      <c r="P78" s="202">
        <v>2.5099999999999998</v>
      </c>
      <c r="Q78" s="202">
        <v>0.19</v>
      </c>
      <c r="R78" s="202">
        <v>0.39</v>
      </c>
      <c r="S78" s="202">
        <v>0.24</v>
      </c>
      <c r="T78" s="202">
        <v>0</v>
      </c>
      <c r="U78" s="202">
        <v>11.44</v>
      </c>
      <c r="V78" s="202">
        <v>0.19</v>
      </c>
      <c r="W78" s="202">
        <v>0.41</v>
      </c>
      <c r="X78" s="202">
        <v>1.36</v>
      </c>
      <c r="Y78" s="202">
        <v>0</v>
      </c>
      <c r="Z78" s="202">
        <v>2.57</v>
      </c>
      <c r="AA78" s="202">
        <v>1.71</v>
      </c>
      <c r="AB78" s="202">
        <v>0</v>
      </c>
      <c r="AC78" s="202">
        <v>10.64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17.82</v>
      </c>
      <c r="H79" s="202">
        <v>0</v>
      </c>
      <c r="I79" s="202">
        <v>5.57</v>
      </c>
      <c r="J79" s="202">
        <v>16.7</v>
      </c>
      <c r="K79" s="202">
        <v>2.97</v>
      </c>
      <c r="L79" s="202">
        <v>10.93</v>
      </c>
      <c r="M79" s="202">
        <v>0</v>
      </c>
      <c r="N79" s="202">
        <v>1.1000000000000001</v>
      </c>
      <c r="O79" s="202">
        <v>1.83</v>
      </c>
      <c r="P79" s="202">
        <v>2.5099999999999998</v>
      </c>
      <c r="Q79" s="202">
        <v>0.19</v>
      </c>
      <c r="R79" s="202">
        <v>0.39</v>
      </c>
      <c r="S79" s="202">
        <v>0.24</v>
      </c>
      <c r="T79" s="202">
        <v>0</v>
      </c>
      <c r="U79" s="202">
        <v>11.44</v>
      </c>
      <c r="V79" s="202">
        <v>0.19</v>
      </c>
      <c r="W79" s="202">
        <v>0.41</v>
      </c>
      <c r="X79" s="202">
        <v>1.36</v>
      </c>
      <c r="Y79" s="202">
        <v>0</v>
      </c>
      <c r="Z79" s="202">
        <v>2.57</v>
      </c>
      <c r="AA79" s="202">
        <v>1.71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-50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17.82</v>
      </c>
      <c r="H80" s="202">
        <v>0</v>
      </c>
      <c r="I80" s="202">
        <v>5.57</v>
      </c>
      <c r="J80" s="202">
        <v>16.7</v>
      </c>
      <c r="K80" s="202">
        <v>2.97</v>
      </c>
      <c r="L80" s="202">
        <v>6.11</v>
      </c>
      <c r="M80" s="202">
        <v>0</v>
      </c>
      <c r="N80" s="202">
        <v>1.1000000000000001</v>
      </c>
      <c r="O80" s="202">
        <v>1.83</v>
      </c>
      <c r="P80" s="202">
        <v>2.5099999999999998</v>
      </c>
      <c r="Q80" s="202">
        <v>0.19</v>
      </c>
      <c r="R80" s="202">
        <v>0.39</v>
      </c>
      <c r="S80" s="202">
        <v>0.24</v>
      </c>
      <c r="T80" s="202">
        <v>0</v>
      </c>
      <c r="U80" s="202">
        <v>11.44</v>
      </c>
      <c r="V80" s="202">
        <v>0.19</v>
      </c>
      <c r="W80" s="202">
        <v>0.41</v>
      </c>
      <c r="X80" s="202">
        <v>1.36</v>
      </c>
      <c r="Y80" s="202">
        <v>0</v>
      </c>
      <c r="Z80" s="202">
        <v>2.57</v>
      </c>
      <c r="AA80" s="202">
        <v>1.71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-50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17.82</v>
      </c>
      <c r="H81" s="202">
        <v>0</v>
      </c>
      <c r="I81" s="202">
        <v>5.57</v>
      </c>
      <c r="J81" s="202">
        <v>16.7</v>
      </c>
      <c r="K81" s="202">
        <v>2.97</v>
      </c>
      <c r="L81" s="202">
        <v>15.75</v>
      </c>
      <c r="M81" s="202">
        <v>0</v>
      </c>
      <c r="N81" s="202">
        <v>1.1000000000000001</v>
      </c>
      <c r="O81" s="202">
        <v>1.83</v>
      </c>
      <c r="P81" s="202">
        <v>2.5099999999999998</v>
      </c>
      <c r="Q81" s="202">
        <v>0.19</v>
      </c>
      <c r="R81" s="202">
        <v>0.39</v>
      </c>
      <c r="S81" s="202">
        <v>0.24</v>
      </c>
      <c r="T81" s="202">
        <v>0</v>
      </c>
      <c r="U81" s="202">
        <v>11.44</v>
      </c>
      <c r="V81" s="202">
        <v>0.19</v>
      </c>
      <c r="W81" s="202">
        <v>0.41</v>
      </c>
      <c r="X81" s="202">
        <v>1.36</v>
      </c>
      <c r="Y81" s="202">
        <v>0</v>
      </c>
      <c r="Z81" s="202">
        <v>2.57</v>
      </c>
      <c r="AA81" s="202">
        <v>1.71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-50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17.82</v>
      </c>
      <c r="H82" s="202">
        <v>0</v>
      </c>
      <c r="I82" s="202">
        <v>5.57</v>
      </c>
      <c r="J82" s="202">
        <v>16.7</v>
      </c>
      <c r="K82" s="202">
        <v>2.97</v>
      </c>
      <c r="L82" s="202">
        <v>10.93</v>
      </c>
      <c r="M82" s="202">
        <v>0</v>
      </c>
      <c r="N82" s="202">
        <v>1.1000000000000001</v>
      </c>
      <c r="O82" s="202">
        <v>1.83</v>
      </c>
      <c r="P82" s="202">
        <v>2.5099999999999998</v>
      </c>
      <c r="Q82" s="202">
        <v>0.19</v>
      </c>
      <c r="R82" s="202">
        <v>0.39</v>
      </c>
      <c r="S82" s="202">
        <v>0.24</v>
      </c>
      <c r="T82" s="202">
        <v>0</v>
      </c>
      <c r="U82" s="202">
        <v>11.44</v>
      </c>
      <c r="V82" s="202">
        <v>0.19</v>
      </c>
      <c r="W82" s="202">
        <v>0.41</v>
      </c>
      <c r="X82" s="202">
        <v>1.36</v>
      </c>
      <c r="Y82" s="202">
        <v>0</v>
      </c>
      <c r="Z82" s="202">
        <v>2.57</v>
      </c>
      <c r="AA82" s="202">
        <v>1.71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-50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17.82</v>
      </c>
      <c r="H83" s="202">
        <v>0</v>
      </c>
      <c r="I83" s="202">
        <v>5.57</v>
      </c>
      <c r="J83" s="202">
        <v>16.7</v>
      </c>
      <c r="K83" s="202">
        <v>2.97</v>
      </c>
      <c r="L83" s="202">
        <v>6.11</v>
      </c>
      <c r="M83" s="202">
        <v>0</v>
      </c>
      <c r="N83" s="202">
        <v>1.1000000000000001</v>
      </c>
      <c r="O83" s="202">
        <v>1.83</v>
      </c>
      <c r="P83" s="202">
        <v>2.5099999999999998</v>
      </c>
      <c r="Q83" s="202">
        <v>0.19</v>
      </c>
      <c r="R83" s="202">
        <v>0.39</v>
      </c>
      <c r="S83" s="202">
        <v>0.24</v>
      </c>
      <c r="T83" s="202">
        <v>0</v>
      </c>
      <c r="U83" s="202">
        <v>11.44</v>
      </c>
      <c r="V83" s="202">
        <v>0.19</v>
      </c>
      <c r="W83" s="202">
        <v>0.41</v>
      </c>
      <c r="X83" s="202">
        <v>1.36</v>
      </c>
      <c r="Y83" s="202">
        <v>0</v>
      </c>
      <c r="Z83" s="202">
        <v>2.57</v>
      </c>
      <c r="AA83" s="202">
        <v>1.71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-50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17.82</v>
      </c>
      <c r="H84" s="202">
        <v>0</v>
      </c>
      <c r="I84" s="202">
        <v>5.57</v>
      </c>
      <c r="J84" s="202">
        <v>16.7</v>
      </c>
      <c r="K84" s="202">
        <v>2.97</v>
      </c>
      <c r="L84" s="202">
        <v>1.29</v>
      </c>
      <c r="M84" s="202">
        <v>0</v>
      </c>
      <c r="N84" s="202">
        <v>1.1000000000000001</v>
      </c>
      <c r="O84" s="202">
        <v>1.83</v>
      </c>
      <c r="P84" s="202">
        <v>2.5099999999999998</v>
      </c>
      <c r="Q84" s="202">
        <v>0.19</v>
      </c>
      <c r="R84" s="202">
        <v>0.39</v>
      </c>
      <c r="S84" s="202">
        <v>0.24</v>
      </c>
      <c r="T84" s="202">
        <v>0</v>
      </c>
      <c r="U84" s="202">
        <v>11.44</v>
      </c>
      <c r="V84" s="202">
        <v>0.19</v>
      </c>
      <c r="W84" s="202">
        <v>0.41</v>
      </c>
      <c r="X84" s="202">
        <v>1.36</v>
      </c>
      <c r="Y84" s="202">
        <v>0</v>
      </c>
      <c r="Z84" s="202">
        <v>2.57</v>
      </c>
      <c r="AA84" s="202">
        <v>1.71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-50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17.82</v>
      </c>
      <c r="H85" s="202">
        <v>0</v>
      </c>
      <c r="I85" s="202">
        <v>5.57</v>
      </c>
      <c r="J85" s="202">
        <v>16.7</v>
      </c>
      <c r="K85" s="202">
        <v>2.97</v>
      </c>
      <c r="L85" s="202">
        <v>6.11</v>
      </c>
      <c r="M85" s="202">
        <v>0</v>
      </c>
      <c r="N85" s="202">
        <v>1.1000000000000001</v>
      </c>
      <c r="O85" s="202">
        <v>1.83</v>
      </c>
      <c r="P85" s="202">
        <v>2.5099999999999998</v>
      </c>
      <c r="Q85" s="202">
        <v>0.19</v>
      </c>
      <c r="R85" s="202">
        <v>0.39</v>
      </c>
      <c r="S85" s="202">
        <v>0.24</v>
      </c>
      <c r="T85" s="202">
        <v>0</v>
      </c>
      <c r="U85" s="202">
        <v>11.44</v>
      </c>
      <c r="V85" s="202">
        <v>0.19</v>
      </c>
      <c r="W85" s="202">
        <v>0.41</v>
      </c>
      <c r="X85" s="202">
        <v>1.36</v>
      </c>
      <c r="Y85" s="202">
        <v>0</v>
      </c>
      <c r="Z85" s="202">
        <v>2.57</v>
      </c>
      <c r="AA85" s="202">
        <v>1.71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-50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17.82</v>
      </c>
      <c r="H86" s="202">
        <v>0</v>
      </c>
      <c r="I86" s="202">
        <v>5.57</v>
      </c>
      <c r="J86" s="202">
        <v>16.7</v>
      </c>
      <c r="K86" s="202">
        <v>2.97</v>
      </c>
      <c r="L86" s="202">
        <v>10.93</v>
      </c>
      <c r="M86" s="202">
        <v>0</v>
      </c>
      <c r="N86" s="202">
        <v>1.1000000000000001</v>
      </c>
      <c r="O86" s="202">
        <v>1.83</v>
      </c>
      <c r="P86" s="202">
        <v>2.5099999999999998</v>
      </c>
      <c r="Q86" s="202">
        <v>0.19</v>
      </c>
      <c r="R86" s="202">
        <v>0.39</v>
      </c>
      <c r="S86" s="202">
        <v>0.24</v>
      </c>
      <c r="T86" s="202">
        <v>0</v>
      </c>
      <c r="U86" s="202">
        <v>11.44</v>
      </c>
      <c r="V86" s="202">
        <v>0.19</v>
      </c>
      <c r="W86" s="202">
        <v>0.41</v>
      </c>
      <c r="X86" s="202">
        <v>1.36</v>
      </c>
      <c r="Y86" s="202">
        <v>0</v>
      </c>
      <c r="Z86" s="202">
        <v>2.57</v>
      </c>
      <c r="AA86" s="202">
        <v>1.71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-50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17.82</v>
      </c>
      <c r="H87" s="202">
        <v>0</v>
      </c>
      <c r="I87" s="202">
        <v>5.57</v>
      </c>
      <c r="J87" s="202">
        <v>16.7</v>
      </c>
      <c r="K87" s="202">
        <v>2.97</v>
      </c>
      <c r="L87" s="202">
        <v>15.75</v>
      </c>
      <c r="M87" s="202">
        <v>0</v>
      </c>
      <c r="N87" s="202">
        <v>1.1000000000000001</v>
      </c>
      <c r="O87" s="202">
        <v>1.83</v>
      </c>
      <c r="P87" s="202">
        <v>2.5099999999999998</v>
      </c>
      <c r="Q87" s="202">
        <v>0.19</v>
      </c>
      <c r="R87" s="202">
        <v>0.39</v>
      </c>
      <c r="S87" s="202">
        <v>0.24</v>
      </c>
      <c r="T87" s="202">
        <v>0</v>
      </c>
      <c r="U87" s="202">
        <v>11.44</v>
      </c>
      <c r="V87" s="202">
        <v>0.19</v>
      </c>
      <c r="W87" s="202">
        <v>0.41</v>
      </c>
      <c r="X87" s="202">
        <v>1.36</v>
      </c>
      <c r="Y87" s="202">
        <v>0</v>
      </c>
      <c r="Z87" s="202">
        <v>2.57</v>
      </c>
      <c r="AA87" s="202">
        <v>1.71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-50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17.82</v>
      </c>
      <c r="H88" s="202">
        <v>0</v>
      </c>
      <c r="I88" s="202">
        <v>5.57</v>
      </c>
      <c r="J88" s="202">
        <v>16.7</v>
      </c>
      <c r="K88" s="202">
        <v>2.97</v>
      </c>
      <c r="L88" s="202">
        <v>15.75</v>
      </c>
      <c r="M88" s="202">
        <v>0</v>
      </c>
      <c r="N88" s="202">
        <v>1.1000000000000001</v>
      </c>
      <c r="O88" s="202">
        <v>1.83</v>
      </c>
      <c r="P88" s="202">
        <v>2.5099999999999998</v>
      </c>
      <c r="Q88" s="202">
        <v>0.19</v>
      </c>
      <c r="R88" s="202">
        <v>0.39</v>
      </c>
      <c r="S88" s="202">
        <v>0.24</v>
      </c>
      <c r="T88" s="202">
        <v>0</v>
      </c>
      <c r="U88" s="202">
        <v>11.44</v>
      </c>
      <c r="V88" s="202">
        <v>0.19</v>
      </c>
      <c r="W88" s="202">
        <v>0.41</v>
      </c>
      <c r="X88" s="202">
        <v>1.36</v>
      </c>
      <c r="Y88" s="202">
        <v>0</v>
      </c>
      <c r="Z88" s="202">
        <v>2.57</v>
      </c>
      <c r="AA88" s="202">
        <v>1.71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-50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17.82</v>
      </c>
      <c r="H89" s="202">
        <v>0</v>
      </c>
      <c r="I89" s="202">
        <v>5.57</v>
      </c>
      <c r="J89" s="202">
        <v>16.7</v>
      </c>
      <c r="K89" s="202">
        <v>2.97</v>
      </c>
      <c r="L89" s="202">
        <v>10.93</v>
      </c>
      <c r="M89" s="202">
        <v>0</v>
      </c>
      <c r="N89" s="202">
        <v>1.1000000000000001</v>
      </c>
      <c r="O89" s="202">
        <v>1.83</v>
      </c>
      <c r="P89" s="202">
        <v>2.5099999999999998</v>
      </c>
      <c r="Q89" s="202">
        <v>0.19</v>
      </c>
      <c r="R89" s="202">
        <v>0.39</v>
      </c>
      <c r="S89" s="202">
        <v>0.24</v>
      </c>
      <c r="T89" s="202">
        <v>0</v>
      </c>
      <c r="U89" s="202">
        <v>12.43</v>
      </c>
      <c r="V89" s="202">
        <v>0.19</v>
      </c>
      <c r="W89" s="202">
        <v>0.41</v>
      </c>
      <c r="X89" s="202">
        <v>1.36</v>
      </c>
      <c r="Y89" s="202">
        <v>0</v>
      </c>
      <c r="Z89" s="202">
        <v>2.57</v>
      </c>
      <c r="AA89" s="202">
        <v>1.71</v>
      </c>
      <c r="AB89" s="202">
        <v>0</v>
      </c>
      <c r="AC89" s="202">
        <v>10.039999999999999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-50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17.82</v>
      </c>
      <c r="H90" s="202">
        <v>0</v>
      </c>
      <c r="I90" s="202">
        <v>5.57</v>
      </c>
      <c r="J90" s="202">
        <v>16.7</v>
      </c>
      <c r="K90" s="202">
        <v>2.97</v>
      </c>
      <c r="L90" s="202">
        <v>15.75</v>
      </c>
      <c r="M90" s="202">
        <v>0</v>
      </c>
      <c r="N90" s="202">
        <v>1.1000000000000001</v>
      </c>
      <c r="O90" s="202">
        <v>1.83</v>
      </c>
      <c r="P90" s="202">
        <v>2.5099999999999998</v>
      </c>
      <c r="Q90" s="202">
        <v>0.19</v>
      </c>
      <c r="R90" s="202">
        <v>0.39</v>
      </c>
      <c r="S90" s="202">
        <v>0.24</v>
      </c>
      <c r="T90" s="202">
        <v>0</v>
      </c>
      <c r="U90" s="202">
        <v>12.43</v>
      </c>
      <c r="V90" s="202">
        <v>0.19</v>
      </c>
      <c r="W90" s="202">
        <v>0.41</v>
      </c>
      <c r="X90" s="202">
        <v>1.36</v>
      </c>
      <c r="Y90" s="202">
        <v>0</v>
      </c>
      <c r="Z90" s="202">
        <v>2.57</v>
      </c>
      <c r="AA90" s="202">
        <v>1.71</v>
      </c>
      <c r="AB90" s="202">
        <v>0</v>
      </c>
      <c r="AC90" s="202">
        <v>10.039999999999999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-50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17.82</v>
      </c>
      <c r="H91" s="202">
        <v>0</v>
      </c>
      <c r="I91" s="202">
        <v>5.57</v>
      </c>
      <c r="J91" s="202">
        <v>16.7</v>
      </c>
      <c r="K91" s="202">
        <v>2.97</v>
      </c>
      <c r="L91" s="202">
        <v>9.3699999999999992</v>
      </c>
      <c r="M91" s="202">
        <v>0</v>
      </c>
      <c r="N91" s="202">
        <v>1.1000000000000001</v>
      </c>
      <c r="O91" s="202">
        <v>1.83</v>
      </c>
      <c r="P91" s="202">
        <v>2.5099999999999998</v>
      </c>
      <c r="Q91" s="202">
        <v>0.19</v>
      </c>
      <c r="R91" s="202">
        <v>0.39</v>
      </c>
      <c r="S91" s="202">
        <v>0.24</v>
      </c>
      <c r="T91" s="202">
        <v>0</v>
      </c>
      <c r="U91" s="202">
        <v>12.43</v>
      </c>
      <c r="V91" s="202">
        <v>0.19</v>
      </c>
      <c r="W91" s="202">
        <v>0.41</v>
      </c>
      <c r="X91" s="202">
        <v>1.36</v>
      </c>
      <c r="Y91" s="202">
        <v>0</v>
      </c>
      <c r="Z91" s="202">
        <v>2.57</v>
      </c>
      <c r="AA91" s="202">
        <v>1.71</v>
      </c>
      <c r="AB91" s="202">
        <v>0</v>
      </c>
      <c r="AC91" s="202">
        <v>10.039999999999999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-50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17.82</v>
      </c>
      <c r="H92" s="202">
        <v>0</v>
      </c>
      <c r="I92" s="202">
        <v>5.57</v>
      </c>
      <c r="J92" s="202">
        <v>16.7</v>
      </c>
      <c r="K92" s="202">
        <v>2.97</v>
      </c>
      <c r="L92" s="202">
        <v>9.01</v>
      </c>
      <c r="M92" s="202">
        <v>0</v>
      </c>
      <c r="N92" s="202">
        <v>1.1000000000000001</v>
      </c>
      <c r="O92" s="202">
        <v>1.83</v>
      </c>
      <c r="P92" s="202">
        <v>2.5099999999999998</v>
      </c>
      <c r="Q92" s="202">
        <v>0.19</v>
      </c>
      <c r="R92" s="202">
        <v>0.39</v>
      </c>
      <c r="S92" s="202">
        <v>0.24</v>
      </c>
      <c r="T92" s="202">
        <v>0</v>
      </c>
      <c r="U92" s="202">
        <v>12.43</v>
      </c>
      <c r="V92" s="202">
        <v>0.19</v>
      </c>
      <c r="W92" s="202">
        <v>0.41</v>
      </c>
      <c r="X92" s="202">
        <v>1.36</v>
      </c>
      <c r="Y92" s="202">
        <v>0</v>
      </c>
      <c r="Z92" s="202">
        <v>2.57</v>
      </c>
      <c r="AA92" s="202">
        <v>1.71</v>
      </c>
      <c r="AB92" s="202">
        <v>0</v>
      </c>
      <c r="AC92" s="202">
        <v>10.039999999999999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-50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17.82</v>
      </c>
      <c r="H93" s="202">
        <v>0</v>
      </c>
      <c r="I93" s="202">
        <v>5.57</v>
      </c>
      <c r="J93" s="202">
        <v>16.7</v>
      </c>
      <c r="K93" s="202">
        <v>2.97</v>
      </c>
      <c r="L93" s="202">
        <v>9.01</v>
      </c>
      <c r="M93" s="202">
        <v>0</v>
      </c>
      <c r="N93" s="202">
        <v>1.1000000000000001</v>
      </c>
      <c r="O93" s="202">
        <v>1.83</v>
      </c>
      <c r="P93" s="202">
        <v>2.5099999999999998</v>
      </c>
      <c r="Q93" s="202">
        <v>0.19</v>
      </c>
      <c r="R93" s="202">
        <v>0.39</v>
      </c>
      <c r="S93" s="202">
        <v>0.24</v>
      </c>
      <c r="T93" s="202">
        <v>0</v>
      </c>
      <c r="U93" s="202">
        <v>12.43</v>
      </c>
      <c r="V93" s="202">
        <v>0.19</v>
      </c>
      <c r="W93" s="202">
        <v>0.41</v>
      </c>
      <c r="X93" s="202">
        <v>1.36</v>
      </c>
      <c r="Y93" s="202">
        <v>0</v>
      </c>
      <c r="Z93" s="202">
        <v>2.57</v>
      </c>
      <c r="AA93" s="202">
        <v>1.71</v>
      </c>
      <c r="AB93" s="202">
        <v>0</v>
      </c>
      <c r="AC93" s="202">
        <v>10.039999999999999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-50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17.82</v>
      </c>
      <c r="H94" s="202">
        <v>0</v>
      </c>
      <c r="I94" s="202">
        <v>5.57</v>
      </c>
      <c r="J94" s="202">
        <v>16.7</v>
      </c>
      <c r="K94" s="202">
        <v>2.97</v>
      </c>
      <c r="L94" s="202">
        <v>9.01</v>
      </c>
      <c r="M94" s="202">
        <v>0</v>
      </c>
      <c r="N94" s="202">
        <v>1.1000000000000001</v>
      </c>
      <c r="O94" s="202">
        <v>1.83</v>
      </c>
      <c r="P94" s="202">
        <v>2.5099999999999998</v>
      </c>
      <c r="Q94" s="202">
        <v>0.19</v>
      </c>
      <c r="R94" s="202">
        <v>0.39</v>
      </c>
      <c r="S94" s="202">
        <v>0.24</v>
      </c>
      <c r="T94" s="202">
        <v>0</v>
      </c>
      <c r="U94" s="202">
        <v>12.43</v>
      </c>
      <c r="V94" s="202">
        <v>0.19</v>
      </c>
      <c r="W94" s="202">
        <v>0.41</v>
      </c>
      <c r="X94" s="202">
        <v>1.36</v>
      </c>
      <c r="Y94" s="202">
        <v>0</v>
      </c>
      <c r="Z94" s="202">
        <v>2.57</v>
      </c>
      <c r="AA94" s="202">
        <v>1.71</v>
      </c>
      <c r="AB94" s="202">
        <v>0</v>
      </c>
      <c r="AC94" s="202">
        <v>10.039999999999999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-50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17.82</v>
      </c>
      <c r="H95" s="202">
        <v>0</v>
      </c>
      <c r="I95" s="202">
        <v>5.57</v>
      </c>
      <c r="J95" s="202">
        <v>16.7</v>
      </c>
      <c r="K95" s="202">
        <v>2.97</v>
      </c>
      <c r="L95" s="202">
        <v>9.01</v>
      </c>
      <c r="M95" s="202">
        <v>0</v>
      </c>
      <c r="N95" s="202">
        <v>1.1000000000000001</v>
      </c>
      <c r="O95" s="202">
        <v>1.83</v>
      </c>
      <c r="P95" s="202">
        <v>2.5099999999999998</v>
      </c>
      <c r="Q95" s="202">
        <v>0.19</v>
      </c>
      <c r="R95" s="202">
        <v>0.39</v>
      </c>
      <c r="S95" s="202">
        <v>0.24</v>
      </c>
      <c r="T95" s="202">
        <v>0</v>
      </c>
      <c r="U95" s="202">
        <v>12.43</v>
      </c>
      <c r="V95" s="202">
        <v>0.19</v>
      </c>
      <c r="W95" s="202">
        <v>0.41</v>
      </c>
      <c r="X95" s="202">
        <v>1.36</v>
      </c>
      <c r="Y95" s="202">
        <v>0</v>
      </c>
      <c r="Z95" s="202">
        <v>2.57</v>
      </c>
      <c r="AA95" s="202">
        <v>1.71</v>
      </c>
      <c r="AB95" s="202">
        <v>0</v>
      </c>
      <c r="AC95" s="202">
        <v>10.039999999999999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-50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17.82</v>
      </c>
      <c r="H96" s="202">
        <v>0</v>
      </c>
      <c r="I96" s="202">
        <v>5.57</v>
      </c>
      <c r="J96" s="202">
        <v>16.7</v>
      </c>
      <c r="K96" s="202">
        <v>2.97</v>
      </c>
      <c r="L96" s="202">
        <v>9.01</v>
      </c>
      <c r="M96" s="202">
        <v>0</v>
      </c>
      <c r="N96" s="202">
        <v>1.1000000000000001</v>
      </c>
      <c r="O96" s="202">
        <v>1.83</v>
      </c>
      <c r="P96" s="202">
        <v>2.5099999999999998</v>
      </c>
      <c r="Q96" s="202">
        <v>0.19</v>
      </c>
      <c r="R96" s="202">
        <v>0.39</v>
      </c>
      <c r="S96" s="202">
        <v>0.24</v>
      </c>
      <c r="T96" s="202">
        <v>0</v>
      </c>
      <c r="U96" s="202">
        <v>12.43</v>
      </c>
      <c r="V96" s="202">
        <v>0.19</v>
      </c>
      <c r="W96" s="202">
        <v>0.41</v>
      </c>
      <c r="X96" s="202">
        <v>1.36</v>
      </c>
      <c r="Y96" s="202">
        <v>0</v>
      </c>
      <c r="Z96" s="202">
        <v>2.57</v>
      </c>
      <c r="AA96" s="202">
        <v>1.71</v>
      </c>
      <c r="AB96" s="202">
        <v>0</v>
      </c>
      <c r="AC96" s="202">
        <v>10.039999999999999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-50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17.82</v>
      </c>
      <c r="H97" s="202">
        <v>0</v>
      </c>
      <c r="I97" s="202">
        <v>5.57</v>
      </c>
      <c r="J97" s="202">
        <v>16.7</v>
      </c>
      <c r="K97" s="202">
        <v>2.97</v>
      </c>
      <c r="L97" s="202">
        <v>9.01</v>
      </c>
      <c r="M97" s="202">
        <v>0</v>
      </c>
      <c r="N97" s="202">
        <v>1.1000000000000001</v>
      </c>
      <c r="O97" s="202">
        <v>1.83</v>
      </c>
      <c r="P97" s="202">
        <v>2.5099999999999998</v>
      </c>
      <c r="Q97" s="202">
        <v>0.19</v>
      </c>
      <c r="R97" s="202">
        <v>0.39</v>
      </c>
      <c r="S97" s="202">
        <v>0.24</v>
      </c>
      <c r="T97" s="202">
        <v>0</v>
      </c>
      <c r="U97" s="202">
        <v>12.43</v>
      </c>
      <c r="V97" s="202">
        <v>0.19</v>
      </c>
      <c r="W97" s="202">
        <v>0.41</v>
      </c>
      <c r="X97" s="202">
        <v>1.36</v>
      </c>
      <c r="Y97" s="202">
        <v>0</v>
      </c>
      <c r="Z97" s="202">
        <v>2.57</v>
      </c>
      <c r="AA97" s="202">
        <v>1.71</v>
      </c>
      <c r="AB97" s="202">
        <v>0</v>
      </c>
      <c r="AC97" s="202">
        <v>10.039999999999999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-50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17.82</v>
      </c>
      <c r="H98" s="202">
        <v>0</v>
      </c>
      <c r="I98" s="202">
        <v>5.57</v>
      </c>
      <c r="J98" s="202">
        <v>16.7</v>
      </c>
      <c r="K98" s="202">
        <v>2.97</v>
      </c>
      <c r="L98" s="202">
        <v>13.83</v>
      </c>
      <c r="M98" s="202">
        <v>0</v>
      </c>
      <c r="N98" s="202">
        <v>1.1000000000000001</v>
      </c>
      <c r="O98" s="202">
        <v>1.83</v>
      </c>
      <c r="P98" s="202">
        <v>2.5099999999999998</v>
      </c>
      <c r="Q98" s="202">
        <v>0.19</v>
      </c>
      <c r="R98" s="202">
        <v>0.39</v>
      </c>
      <c r="S98" s="202">
        <v>0.24</v>
      </c>
      <c r="T98" s="202">
        <v>0</v>
      </c>
      <c r="U98" s="202">
        <v>12.43</v>
      </c>
      <c r="V98" s="202">
        <v>0.19</v>
      </c>
      <c r="W98" s="202">
        <v>0.41</v>
      </c>
      <c r="X98" s="202">
        <v>1.36</v>
      </c>
      <c r="Y98" s="202">
        <v>0</v>
      </c>
      <c r="Z98" s="202">
        <v>2.57</v>
      </c>
      <c r="AA98" s="202">
        <v>1.71</v>
      </c>
      <c r="AB98" s="202">
        <v>0</v>
      </c>
      <c r="AC98" s="202">
        <v>10.039999999999999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-50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0.42486999999999947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0.68802749999999879</v>
      </c>
      <c r="L99">
        <f t="shared" si="0"/>
        <v>0.74978250000000024</v>
      </c>
      <c r="M99">
        <f t="shared" si="0"/>
        <v>0</v>
      </c>
      <c r="N99">
        <f t="shared" si="0"/>
        <v>0.10928000000000022</v>
      </c>
      <c r="O99">
        <f t="shared" si="0"/>
        <v>0.16752000000000039</v>
      </c>
      <c r="P99">
        <f t="shared" si="0"/>
        <v>0.16375249999999991</v>
      </c>
      <c r="Q99">
        <f t="shared" si="0"/>
        <v>3.7194999999999985E-2</v>
      </c>
      <c r="R99">
        <f t="shared" si="0"/>
        <v>7.1459999999999954E-2</v>
      </c>
      <c r="S99">
        <f t="shared" si="0"/>
        <v>4.5562500000000013E-2</v>
      </c>
      <c r="T99">
        <f t="shared" si="0"/>
        <v>0</v>
      </c>
      <c r="U99">
        <f t="shared" si="0"/>
        <v>0.27380750000000059</v>
      </c>
      <c r="V99">
        <f t="shared" si="0"/>
        <v>2.4454999999999991E-2</v>
      </c>
      <c r="W99">
        <f t="shared" si="0"/>
        <v>5.256999999999995E-2</v>
      </c>
      <c r="X99">
        <f t="shared" si="0"/>
        <v>0.14313250000000016</v>
      </c>
      <c r="Y99">
        <f t="shared" si="0"/>
        <v>0</v>
      </c>
      <c r="Z99">
        <f t="shared" si="0"/>
        <v>0.54928250000000145</v>
      </c>
      <c r="AA99">
        <f t="shared" si="0"/>
        <v>0.18051750000000036</v>
      </c>
      <c r="AB99">
        <f t="shared" si="0"/>
        <v>0</v>
      </c>
      <c r="AC99">
        <f t="shared" si="0"/>
        <v>0.2442925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-0.18956000000000001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4.3037999999999963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18.059999999999999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18.059999999999999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18.059999999999999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18.059999999999999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18.059999999999999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18.059999999999999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18.059999999999999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18.059999999999999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18.059999999999999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18.059999999999999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18.059999999999999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18.059999999999999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17.510000000000002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17.510000000000002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17.510000000000002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17.510000000000002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17.510000000000002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17.510000000000002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17.510000000000002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17.510000000000002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17.510000000000002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17.510000000000002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17.510000000000002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17.510000000000002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17.510000000000002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17.510000000000002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17.510000000000002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17.510000000000002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17.510000000000002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17.510000000000002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17.510000000000002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17.510000000000002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17.510000000000002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17.510000000000002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17.510000000000002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17.510000000000002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0.43607999999999997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17.350000000000001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17.350000000000001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17.350000000000001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17.350000000000001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17.350000000000001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17.350000000000001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17.350000000000001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17.350000000000001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5.56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5.56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5.56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5.56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5.56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5.56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5.56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5.56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5.56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5.56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5.56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5.56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5.56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5.56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5.56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5.56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3.72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3.72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3.72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3.72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3.72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3.72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3.72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3.72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72.23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72.23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72.23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72.23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72.23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72.23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72.23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72.23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72.23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72.23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72.23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72.23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1.94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70.040000000000006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70.040000000000006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70.040000000000006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70.040000000000006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1.94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70.040000000000006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1.94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70.040000000000006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70.040000000000006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70.040000000000006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70.040000000000006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70.040000000000006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70.040000000000006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70.040000000000006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3.72</v>
      </c>
      <c r="AL63" s="202">
        <v>0</v>
      </c>
      <c r="AM63" s="202">
        <v>0</v>
      </c>
      <c r="AN63" s="202">
        <v>0</v>
      </c>
      <c r="AO63" s="202">
        <v>70.040000000000006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3.72</v>
      </c>
      <c r="AL64" s="202">
        <v>0</v>
      </c>
      <c r="AM64" s="202">
        <v>0</v>
      </c>
      <c r="AN64" s="202">
        <v>0</v>
      </c>
      <c r="AO64" s="202">
        <v>70.040000000000006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3.72</v>
      </c>
      <c r="AL65" s="202">
        <v>0</v>
      </c>
      <c r="AM65" s="202">
        <v>0</v>
      </c>
      <c r="AN65" s="202">
        <v>0</v>
      </c>
      <c r="AO65" s="202">
        <v>70.040000000000006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3.72</v>
      </c>
      <c r="AL66" s="202">
        <v>0</v>
      </c>
      <c r="AM66" s="202">
        <v>0</v>
      </c>
      <c r="AN66" s="202">
        <v>0</v>
      </c>
      <c r="AO66" s="202">
        <v>70.040000000000006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3.72</v>
      </c>
      <c r="AL67" s="202">
        <v>0</v>
      </c>
      <c r="AM67" s="202">
        <v>0</v>
      </c>
      <c r="AN67" s="202">
        <v>0</v>
      </c>
      <c r="AO67" s="202">
        <v>70.040000000000006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3.72</v>
      </c>
      <c r="AL68" s="202">
        <v>0</v>
      </c>
      <c r="AM68" s="202">
        <v>0</v>
      </c>
      <c r="AN68" s="202">
        <v>0</v>
      </c>
      <c r="AO68" s="202">
        <v>70.040000000000006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3.72</v>
      </c>
      <c r="AL69" s="202">
        <v>0</v>
      </c>
      <c r="AM69" s="202">
        <v>0</v>
      </c>
      <c r="AN69" s="202">
        <v>0</v>
      </c>
      <c r="AO69" s="202">
        <v>70.040000000000006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3.72</v>
      </c>
      <c r="AL70" s="202">
        <v>0</v>
      </c>
      <c r="AM70" s="202">
        <v>0</v>
      </c>
      <c r="AN70" s="202">
        <v>0</v>
      </c>
      <c r="AO70" s="202">
        <v>70.040000000000006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3.72</v>
      </c>
      <c r="AL71" s="202">
        <v>0</v>
      </c>
      <c r="AM71" s="202">
        <v>0</v>
      </c>
      <c r="AN71" s="202">
        <v>0</v>
      </c>
      <c r="AO71" s="202">
        <v>70.040000000000006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3.72</v>
      </c>
      <c r="AL72" s="202">
        <v>0</v>
      </c>
      <c r="AM72" s="202">
        <v>0</v>
      </c>
      <c r="AN72" s="202">
        <v>0</v>
      </c>
      <c r="AO72" s="202">
        <v>70.040000000000006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3.72</v>
      </c>
      <c r="AL73" s="202">
        <v>0</v>
      </c>
      <c r="AM73" s="202">
        <v>0</v>
      </c>
      <c r="AN73" s="202">
        <v>0</v>
      </c>
      <c r="AO73" s="202">
        <v>70.040000000000006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3.72</v>
      </c>
      <c r="AL74" s="202">
        <v>0</v>
      </c>
      <c r="AM74" s="202">
        <v>0</v>
      </c>
      <c r="AN74" s="202">
        <v>0</v>
      </c>
      <c r="AO74" s="202">
        <v>70.040000000000006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4.82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4.82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4.82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4.82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17.32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17.32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17.32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17.32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17.350000000000001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17.350000000000001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17.350000000000001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17.350000000000001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17.350000000000001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17.350000000000001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17.350000000000001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17.350000000000001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17.350000000000001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17.350000000000001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17.350000000000001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17.350000000000001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17.350000000000001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17.350000000000001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17.350000000000001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17.350000000000001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4.5809999999999962E-2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0.19312000000000035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1.7444700000000004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21.32</v>
      </c>
      <c r="H3" s="202">
        <v>0</v>
      </c>
      <c r="I3" s="202">
        <v>6.73</v>
      </c>
      <c r="J3" s="202">
        <v>20.51</v>
      </c>
      <c r="K3" s="202">
        <v>2.2000000000000002</v>
      </c>
      <c r="L3" s="202">
        <v>280.74</v>
      </c>
      <c r="M3" s="202">
        <v>1.02</v>
      </c>
      <c r="N3" s="202">
        <v>1.32</v>
      </c>
      <c r="O3" s="202">
        <v>0</v>
      </c>
      <c r="P3" s="202">
        <v>1.55</v>
      </c>
      <c r="Q3" s="202">
        <v>0.23</v>
      </c>
      <c r="R3" s="202">
        <v>0.47</v>
      </c>
      <c r="S3" s="202">
        <v>0.28999999999999998</v>
      </c>
      <c r="T3" s="202">
        <v>0</v>
      </c>
      <c r="U3" s="202">
        <v>2.4</v>
      </c>
      <c r="V3" s="202">
        <v>0.23</v>
      </c>
      <c r="W3" s="202">
        <v>0.49</v>
      </c>
      <c r="X3" s="202">
        <v>1.65</v>
      </c>
      <c r="Y3" s="202">
        <v>0</v>
      </c>
      <c r="Z3" s="202">
        <v>2.82</v>
      </c>
      <c r="AA3" s="202">
        <v>0.73</v>
      </c>
      <c r="AB3" s="202">
        <v>0</v>
      </c>
      <c r="AC3" s="202">
        <v>12.74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21.32</v>
      </c>
      <c r="H4" s="202">
        <v>0</v>
      </c>
      <c r="I4" s="202">
        <v>6.73</v>
      </c>
      <c r="J4" s="202">
        <v>20.51</v>
      </c>
      <c r="K4" s="202">
        <v>2.2000000000000002</v>
      </c>
      <c r="L4" s="202">
        <v>290.38</v>
      </c>
      <c r="M4" s="202">
        <v>1.02</v>
      </c>
      <c r="N4" s="202">
        <v>1.32</v>
      </c>
      <c r="O4" s="202">
        <v>0</v>
      </c>
      <c r="P4" s="202">
        <v>1.55</v>
      </c>
      <c r="Q4" s="202">
        <v>0.23</v>
      </c>
      <c r="R4" s="202">
        <v>0.47</v>
      </c>
      <c r="S4" s="202">
        <v>0.28999999999999998</v>
      </c>
      <c r="T4" s="202">
        <v>0</v>
      </c>
      <c r="U4" s="202">
        <v>2.2799999999999998</v>
      </c>
      <c r="V4" s="202">
        <v>0.23</v>
      </c>
      <c r="W4" s="202">
        <v>0.49</v>
      </c>
      <c r="X4" s="202">
        <v>1.65</v>
      </c>
      <c r="Y4" s="202">
        <v>0</v>
      </c>
      <c r="Z4" s="202">
        <v>2.82</v>
      </c>
      <c r="AA4" s="202">
        <v>1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21.32</v>
      </c>
      <c r="H5" s="202">
        <v>0</v>
      </c>
      <c r="I5" s="202">
        <v>6.73</v>
      </c>
      <c r="J5" s="202">
        <v>20.51</v>
      </c>
      <c r="K5" s="202">
        <v>2.2000000000000002</v>
      </c>
      <c r="L5" s="202">
        <v>296.77999999999997</v>
      </c>
      <c r="M5" s="202">
        <v>1.02</v>
      </c>
      <c r="N5" s="202">
        <v>1.32</v>
      </c>
      <c r="O5" s="202">
        <v>0</v>
      </c>
      <c r="P5" s="202">
        <v>1.55</v>
      </c>
      <c r="Q5" s="202">
        <v>0.23</v>
      </c>
      <c r="R5" s="202">
        <v>0.47</v>
      </c>
      <c r="S5" s="202">
        <v>0.28999999999999998</v>
      </c>
      <c r="T5" s="202">
        <v>0</v>
      </c>
      <c r="U5" s="202">
        <v>2.2799999999999998</v>
      </c>
      <c r="V5" s="202">
        <v>0.23</v>
      </c>
      <c r="W5" s="202">
        <v>0.49</v>
      </c>
      <c r="X5" s="202">
        <v>1.65</v>
      </c>
      <c r="Y5" s="202">
        <v>0</v>
      </c>
      <c r="Z5" s="202">
        <v>2.82</v>
      </c>
      <c r="AA5" s="202">
        <v>1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21.32</v>
      </c>
      <c r="H6" s="202">
        <v>0</v>
      </c>
      <c r="I6" s="202">
        <v>6.73</v>
      </c>
      <c r="J6" s="202">
        <v>20.51</v>
      </c>
      <c r="K6" s="202">
        <v>2.2000000000000002</v>
      </c>
      <c r="L6" s="202">
        <v>319.29000000000002</v>
      </c>
      <c r="M6" s="202">
        <v>1.02</v>
      </c>
      <c r="N6" s="202">
        <v>1.32</v>
      </c>
      <c r="O6" s="202">
        <v>0</v>
      </c>
      <c r="P6" s="202">
        <v>1.55</v>
      </c>
      <c r="Q6" s="202">
        <v>0.23</v>
      </c>
      <c r="R6" s="202">
        <v>0.47</v>
      </c>
      <c r="S6" s="202">
        <v>0.28999999999999998</v>
      </c>
      <c r="T6" s="202">
        <v>0</v>
      </c>
      <c r="U6" s="202">
        <v>2.2799999999999998</v>
      </c>
      <c r="V6" s="202">
        <v>0.23</v>
      </c>
      <c r="W6" s="202">
        <v>0.49</v>
      </c>
      <c r="X6" s="202">
        <v>1.65</v>
      </c>
      <c r="Y6" s="202">
        <v>0</v>
      </c>
      <c r="Z6" s="202">
        <v>2.82</v>
      </c>
      <c r="AA6" s="202">
        <v>1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21.32</v>
      </c>
      <c r="H7" s="202">
        <v>0</v>
      </c>
      <c r="I7" s="202">
        <v>6.73</v>
      </c>
      <c r="J7" s="202">
        <v>20.51</v>
      </c>
      <c r="K7" s="202">
        <v>2.2000000000000002</v>
      </c>
      <c r="L7" s="202">
        <v>338.57</v>
      </c>
      <c r="M7" s="202">
        <v>1.02</v>
      </c>
      <c r="N7" s="202">
        <v>1.32</v>
      </c>
      <c r="O7" s="202">
        <v>0</v>
      </c>
      <c r="P7" s="202">
        <v>1.55</v>
      </c>
      <c r="Q7" s="202">
        <v>0.23</v>
      </c>
      <c r="R7" s="202">
        <v>0.47</v>
      </c>
      <c r="S7" s="202">
        <v>0.28999999999999998</v>
      </c>
      <c r="T7" s="202">
        <v>0</v>
      </c>
      <c r="U7" s="202">
        <v>2.2799999999999998</v>
      </c>
      <c r="V7" s="202">
        <v>0.23</v>
      </c>
      <c r="W7" s="202">
        <v>0.49</v>
      </c>
      <c r="X7" s="202">
        <v>1.65</v>
      </c>
      <c r="Y7" s="202">
        <v>0</v>
      </c>
      <c r="Z7" s="202">
        <v>2.82</v>
      </c>
      <c r="AA7" s="202">
        <v>1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21.32</v>
      </c>
      <c r="H8" s="202">
        <v>0</v>
      </c>
      <c r="I8" s="202">
        <v>6.73</v>
      </c>
      <c r="J8" s="202">
        <v>20.51</v>
      </c>
      <c r="K8" s="202">
        <v>2.2000000000000002</v>
      </c>
      <c r="L8" s="202">
        <v>357.85</v>
      </c>
      <c r="M8" s="202">
        <v>1.02</v>
      </c>
      <c r="N8" s="202">
        <v>1.32</v>
      </c>
      <c r="O8" s="202">
        <v>0</v>
      </c>
      <c r="P8" s="202">
        <v>1.55</v>
      </c>
      <c r="Q8" s="202">
        <v>0.23</v>
      </c>
      <c r="R8" s="202">
        <v>0.47</v>
      </c>
      <c r="S8" s="202">
        <v>0.28999999999999998</v>
      </c>
      <c r="T8" s="202">
        <v>0</v>
      </c>
      <c r="U8" s="202">
        <v>2.2799999999999998</v>
      </c>
      <c r="V8" s="202">
        <v>0.23</v>
      </c>
      <c r="W8" s="202">
        <v>0.49</v>
      </c>
      <c r="X8" s="202">
        <v>1.65</v>
      </c>
      <c r="Y8" s="202">
        <v>0</v>
      </c>
      <c r="Z8" s="202">
        <v>2.82</v>
      </c>
      <c r="AA8" s="202">
        <v>1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21.32</v>
      </c>
      <c r="H9" s="202">
        <v>0</v>
      </c>
      <c r="I9" s="202">
        <v>6.73</v>
      </c>
      <c r="J9" s="202">
        <v>20.51</v>
      </c>
      <c r="K9" s="202">
        <v>2.2000000000000002</v>
      </c>
      <c r="L9" s="202">
        <v>367.48</v>
      </c>
      <c r="M9" s="202">
        <v>1.02</v>
      </c>
      <c r="N9" s="202">
        <v>1.32</v>
      </c>
      <c r="O9" s="202">
        <v>0</v>
      </c>
      <c r="P9" s="202">
        <v>1.55</v>
      </c>
      <c r="Q9" s="202">
        <v>0.23</v>
      </c>
      <c r="R9" s="202">
        <v>0.47</v>
      </c>
      <c r="S9" s="202">
        <v>0.28999999999999998</v>
      </c>
      <c r="T9" s="202">
        <v>0</v>
      </c>
      <c r="U9" s="202">
        <v>2.2799999999999998</v>
      </c>
      <c r="V9" s="202">
        <v>0.23</v>
      </c>
      <c r="W9" s="202">
        <v>0.49</v>
      </c>
      <c r="X9" s="202">
        <v>1.65</v>
      </c>
      <c r="Y9" s="202">
        <v>0</v>
      </c>
      <c r="Z9" s="202">
        <v>2.82</v>
      </c>
      <c r="AA9" s="202">
        <v>1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21.32</v>
      </c>
      <c r="H10" s="202">
        <v>0</v>
      </c>
      <c r="I10" s="202">
        <v>6.73</v>
      </c>
      <c r="J10" s="202">
        <v>20.51</v>
      </c>
      <c r="K10" s="202">
        <v>2.2000000000000002</v>
      </c>
      <c r="L10" s="202">
        <v>374.23</v>
      </c>
      <c r="M10" s="202">
        <v>1.02</v>
      </c>
      <c r="N10" s="202">
        <v>1.32</v>
      </c>
      <c r="O10" s="202">
        <v>0</v>
      </c>
      <c r="P10" s="202">
        <v>1.55</v>
      </c>
      <c r="Q10" s="202">
        <v>0.23</v>
      </c>
      <c r="R10" s="202">
        <v>0.47</v>
      </c>
      <c r="S10" s="202">
        <v>0.28999999999999998</v>
      </c>
      <c r="T10" s="202">
        <v>0</v>
      </c>
      <c r="U10" s="202">
        <v>2.2799999999999998</v>
      </c>
      <c r="V10" s="202">
        <v>0.23</v>
      </c>
      <c r="W10" s="202">
        <v>0.49</v>
      </c>
      <c r="X10" s="202">
        <v>1.65</v>
      </c>
      <c r="Y10" s="202">
        <v>0</v>
      </c>
      <c r="Z10" s="202">
        <v>2.82</v>
      </c>
      <c r="AA10" s="202">
        <v>1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21.32</v>
      </c>
      <c r="H11" s="202">
        <v>0</v>
      </c>
      <c r="I11" s="202">
        <v>6.73</v>
      </c>
      <c r="J11" s="202">
        <v>20.51</v>
      </c>
      <c r="K11" s="202">
        <v>2.16</v>
      </c>
      <c r="L11" s="202">
        <v>374.23</v>
      </c>
      <c r="M11" s="202">
        <v>1.02</v>
      </c>
      <c r="N11" s="202">
        <v>1.32</v>
      </c>
      <c r="O11" s="202">
        <v>0</v>
      </c>
      <c r="P11" s="202">
        <v>1.55</v>
      </c>
      <c r="Q11" s="202">
        <v>0.23</v>
      </c>
      <c r="R11" s="202">
        <v>0.47</v>
      </c>
      <c r="S11" s="202">
        <v>0.28999999999999998</v>
      </c>
      <c r="T11" s="202">
        <v>0</v>
      </c>
      <c r="U11" s="202">
        <v>2.2799999999999998</v>
      </c>
      <c r="V11" s="202">
        <v>0.23</v>
      </c>
      <c r="W11" s="202">
        <v>0.49</v>
      </c>
      <c r="X11" s="202">
        <v>1.65</v>
      </c>
      <c r="Y11" s="202">
        <v>0</v>
      </c>
      <c r="Z11" s="202">
        <v>11.69</v>
      </c>
      <c r="AA11" s="202">
        <v>1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16.59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21.32</v>
      </c>
      <c r="H12" s="202">
        <v>0</v>
      </c>
      <c r="I12" s="202">
        <v>6.73</v>
      </c>
      <c r="J12" s="202">
        <v>20.51</v>
      </c>
      <c r="K12" s="202">
        <v>2.2000000000000002</v>
      </c>
      <c r="L12" s="202">
        <v>374.23</v>
      </c>
      <c r="M12" s="202">
        <v>1.02</v>
      </c>
      <c r="N12" s="202">
        <v>1.32</v>
      </c>
      <c r="O12" s="202">
        <v>0</v>
      </c>
      <c r="P12" s="202">
        <v>1.55</v>
      </c>
      <c r="Q12" s="202">
        <v>0.23</v>
      </c>
      <c r="R12" s="202">
        <v>0.47</v>
      </c>
      <c r="S12" s="202">
        <v>0.28999999999999998</v>
      </c>
      <c r="T12" s="202">
        <v>0</v>
      </c>
      <c r="U12" s="202">
        <v>2.2799999999999998</v>
      </c>
      <c r="V12" s="202">
        <v>0.23</v>
      </c>
      <c r="W12" s="202">
        <v>0.49</v>
      </c>
      <c r="X12" s="202">
        <v>1.65</v>
      </c>
      <c r="Y12" s="202">
        <v>0</v>
      </c>
      <c r="Z12" s="202">
        <v>11.69</v>
      </c>
      <c r="AA12" s="202">
        <v>1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16.59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21.32</v>
      </c>
      <c r="H13" s="202">
        <v>0</v>
      </c>
      <c r="I13" s="202">
        <v>6.73</v>
      </c>
      <c r="J13" s="202">
        <v>20.51</v>
      </c>
      <c r="K13" s="202">
        <v>2.2000000000000002</v>
      </c>
      <c r="L13" s="202">
        <v>374.23</v>
      </c>
      <c r="M13" s="202">
        <v>1.02</v>
      </c>
      <c r="N13" s="202">
        <v>1.32</v>
      </c>
      <c r="O13" s="202">
        <v>0</v>
      </c>
      <c r="P13" s="202">
        <v>1.55</v>
      </c>
      <c r="Q13" s="202">
        <v>2.98</v>
      </c>
      <c r="R13" s="202">
        <v>6.12</v>
      </c>
      <c r="S13" s="202">
        <v>3.81</v>
      </c>
      <c r="T13" s="202">
        <v>0</v>
      </c>
      <c r="U13" s="202">
        <v>2.2799999999999998</v>
      </c>
      <c r="V13" s="202">
        <v>0.23</v>
      </c>
      <c r="W13" s="202">
        <v>0.49</v>
      </c>
      <c r="X13" s="202">
        <v>1.65</v>
      </c>
      <c r="Y13" s="202">
        <v>0</v>
      </c>
      <c r="Z13" s="202">
        <v>58.67</v>
      </c>
      <c r="AA13" s="202">
        <v>19.96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16.59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21.32</v>
      </c>
      <c r="H14" s="202">
        <v>0</v>
      </c>
      <c r="I14" s="202">
        <v>6.73</v>
      </c>
      <c r="J14" s="202">
        <v>20.51</v>
      </c>
      <c r="K14" s="202">
        <v>2.2000000000000002</v>
      </c>
      <c r="L14" s="202">
        <v>374.23</v>
      </c>
      <c r="M14" s="202">
        <v>1.02</v>
      </c>
      <c r="N14" s="202">
        <v>1.32</v>
      </c>
      <c r="O14" s="202">
        <v>0</v>
      </c>
      <c r="P14" s="202">
        <v>1.55</v>
      </c>
      <c r="Q14" s="202">
        <v>2.98</v>
      </c>
      <c r="R14" s="202">
        <v>6.12</v>
      </c>
      <c r="S14" s="202">
        <v>3.81</v>
      </c>
      <c r="T14" s="202">
        <v>0</v>
      </c>
      <c r="U14" s="202">
        <v>2.2799999999999998</v>
      </c>
      <c r="V14" s="202">
        <v>0.23</v>
      </c>
      <c r="W14" s="202">
        <v>0.49</v>
      </c>
      <c r="X14" s="202">
        <v>1.65</v>
      </c>
      <c r="Y14" s="202">
        <v>0</v>
      </c>
      <c r="Z14" s="202">
        <v>58.67</v>
      </c>
      <c r="AA14" s="202">
        <v>19.96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16.59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21.32</v>
      </c>
      <c r="H15" s="202">
        <v>0</v>
      </c>
      <c r="I15" s="202">
        <v>6.73</v>
      </c>
      <c r="J15" s="202">
        <v>20.51</v>
      </c>
      <c r="K15" s="202">
        <v>2.2000000000000002</v>
      </c>
      <c r="L15" s="202">
        <v>374.23</v>
      </c>
      <c r="M15" s="202">
        <v>1.02</v>
      </c>
      <c r="N15" s="202">
        <v>1.32</v>
      </c>
      <c r="O15" s="202">
        <v>0</v>
      </c>
      <c r="P15" s="202">
        <v>1.55</v>
      </c>
      <c r="Q15" s="202">
        <v>2.98</v>
      </c>
      <c r="R15" s="202">
        <v>6.12</v>
      </c>
      <c r="S15" s="202">
        <v>3.81</v>
      </c>
      <c r="T15" s="202">
        <v>0</v>
      </c>
      <c r="U15" s="202">
        <v>2.2799999999999998</v>
      </c>
      <c r="V15" s="202">
        <v>0.23</v>
      </c>
      <c r="W15" s="202">
        <v>0.49</v>
      </c>
      <c r="X15" s="202">
        <v>1.65</v>
      </c>
      <c r="Y15" s="202">
        <v>0</v>
      </c>
      <c r="Z15" s="202">
        <v>58.67</v>
      </c>
      <c r="AA15" s="202">
        <v>19.95</v>
      </c>
      <c r="AB15" s="202">
        <v>0</v>
      </c>
      <c r="AC15" s="202">
        <v>12.67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16.59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21.32</v>
      </c>
      <c r="H16" s="202">
        <v>0</v>
      </c>
      <c r="I16" s="202">
        <v>6.73</v>
      </c>
      <c r="J16" s="202">
        <v>20.51</v>
      </c>
      <c r="K16" s="202">
        <v>2.2000000000000002</v>
      </c>
      <c r="L16" s="202">
        <v>374.23</v>
      </c>
      <c r="M16" s="202">
        <v>1.02</v>
      </c>
      <c r="N16" s="202">
        <v>1.32</v>
      </c>
      <c r="O16" s="202">
        <v>0</v>
      </c>
      <c r="P16" s="202">
        <v>1.55</v>
      </c>
      <c r="Q16" s="202">
        <v>2.98</v>
      </c>
      <c r="R16" s="202">
        <v>6.12</v>
      </c>
      <c r="S16" s="202">
        <v>3.81</v>
      </c>
      <c r="T16" s="202">
        <v>0</v>
      </c>
      <c r="U16" s="202">
        <v>2.2799999999999998</v>
      </c>
      <c r="V16" s="202">
        <v>0.23</v>
      </c>
      <c r="W16" s="202">
        <v>0.49</v>
      </c>
      <c r="X16" s="202">
        <v>1.65</v>
      </c>
      <c r="Y16" s="202">
        <v>0</v>
      </c>
      <c r="Z16" s="202">
        <v>58.67</v>
      </c>
      <c r="AA16" s="202">
        <v>19.95</v>
      </c>
      <c r="AB16" s="202">
        <v>0</v>
      </c>
      <c r="AC16" s="202">
        <v>12.67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16.59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21.32</v>
      </c>
      <c r="H17" s="202">
        <v>0</v>
      </c>
      <c r="I17" s="202">
        <v>6.73</v>
      </c>
      <c r="J17" s="202">
        <v>20.51</v>
      </c>
      <c r="K17" s="202">
        <v>2.2000000000000002</v>
      </c>
      <c r="L17" s="202">
        <v>374.23</v>
      </c>
      <c r="M17" s="202">
        <v>1.02</v>
      </c>
      <c r="N17" s="202">
        <v>1.32</v>
      </c>
      <c r="O17" s="202">
        <v>0</v>
      </c>
      <c r="P17" s="202">
        <v>1.55</v>
      </c>
      <c r="Q17" s="202">
        <v>2.98</v>
      </c>
      <c r="R17" s="202">
        <v>6.12</v>
      </c>
      <c r="S17" s="202">
        <v>3.81</v>
      </c>
      <c r="T17" s="202">
        <v>0</v>
      </c>
      <c r="U17" s="202">
        <v>2.2799999999999998</v>
      </c>
      <c r="V17" s="202">
        <v>0.23</v>
      </c>
      <c r="W17" s="202">
        <v>0.49</v>
      </c>
      <c r="X17" s="202">
        <v>1.65</v>
      </c>
      <c r="Y17" s="202">
        <v>0</v>
      </c>
      <c r="Z17" s="202">
        <v>58.67</v>
      </c>
      <c r="AA17" s="202">
        <v>19.95</v>
      </c>
      <c r="AB17" s="202">
        <v>0</v>
      </c>
      <c r="AC17" s="202">
        <v>12.67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16.59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21.32</v>
      </c>
      <c r="H18" s="202">
        <v>0</v>
      </c>
      <c r="I18" s="202">
        <v>6.73</v>
      </c>
      <c r="J18" s="202">
        <v>20.51</v>
      </c>
      <c r="K18" s="202">
        <v>2.2000000000000002</v>
      </c>
      <c r="L18" s="202">
        <v>374.23</v>
      </c>
      <c r="M18" s="202">
        <v>1.02</v>
      </c>
      <c r="N18" s="202">
        <v>1.32</v>
      </c>
      <c r="O18" s="202">
        <v>0</v>
      </c>
      <c r="P18" s="202">
        <v>1.55</v>
      </c>
      <c r="Q18" s="202">
        <v>2.98</v>
      </c>
      <c r="R18" s="202">
        <v>6.12</v>
      </c>
      <c r="S18" s="202">
        <v>3.81</v>
      </c>
      <c r="T18" s="202">
        <v>0</v>
      </c>
      <c r="U18" s="202">
        <v>2.2799999999999998</v>
      </c>
      <c r="V18" s="202">
        <v>0.23</v>
      </c>
      <c r="W18" s="202">
        <v>0.49</v>
      </c>
      <c r="X18" s="202">
        <v>1.65</v>
      </c>
      <c r="Y18" s="202">
        <v>0</v>
      </c>
      <c r="Z18" s="202">
        <v>58.67</v>
      </c>
      <c r="AA18" s="202">
        <v>19.95</v>
      </c>
      <c r="AB18" s="202">
        <v>0</v>
      </c>
      <c r="AC18" s="202">
        <v>12.67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16.59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21.32</v>
      </c>
      <c r="H19" s="202">
        <v>0</v>
      </c>
      <c r="I19" s="202">
        <v>6.73</v>
      </c>
      <c r="J19" s="202">
        <v>20.51</v>
      </c>
      <c r="K19" s="202">
        <v>2.2000000000000002</v>
      </c>
      <c r="L19" s="202">
        <v>374.23</v>
      </c>
      <c r="M19" s="202">
        <v>1.02</v>
      </c>
      <c r="N19" s="202">
        <v>1.32</v>
      </c>
      <c r="O19" s="202">
        <v>0</v>
      </c>
      <c r="P19" s="202">
        <v>1.55</v>
      </c>
      <c r="Q19" s="202">
        <v>2.98</v>
      </c>
      <c r="R19" s="202">
        <v>6.12</v>
      </c>
      <c r="S19" s="202">
        <v>3.81</v>
      </c>
      <c r="T19" s="202">
        <v>0</v>
      </c>
      <c r="U19" s="202">
        <v>2.2799999999999998</v>
      </c>
      <c r="V19" s="202">
        <v>0.23</v>
      </c>
      <c r="W19" s="202">
        <v>0.49</v>
      </c>
      <c r="X19" s="202">
        <v>1.65</v>
      </c>
      <c r="Y19" s="202">
        <v>0</v>
      </c>
      <c r="Z19" s="202">
        <v>58.67</v>
      </c>
      <c r="AA19" s="202">
        <v>19.95</v>
      </c>
      <c r="AB19" s="202">
        <v>0</v>
      </c>
      <c r="AC19" s="202">
        <v>12.67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16.59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21.32</v>
      </c>
      <c r="H20" s="202">
        <v>0</v>
      </c>
      <c r="I20" s="202">
        <v>6.73</v>
      </c>
      <c r="J20" s="202">
        <v>20.51</v>
      </c>
      <c r="K20" s="202">
        <v>2.2000000000000002</v>
      </c>
      <c r="L20" s="202">
        <v>374.23</v>
      </c>
      <c r="M20" s="202">
        <v>1.02</v>
      </c>
      <c r="N20" s="202">
        <v>1.32</v>
      </c>
      <c r="O20" s="202">
        <v>0</v>
      </c>
      <c r="P20" s="202">
        <v>1.55</v>
      </c>
      <c r="Q20" s="202">
        <v>2.98</v>
      </c>
      <c r="R20" s="202">
        <v>6.12</v>
      </c>
      <c r="S20" s="202">
        <v>3.81</v>
      </c>
      <c r="T20" s="202">
        <v>0</v>
      </c>
      <c r="U20" s="202">
        <v>2.2799999999999998</v>
      </c>
      <c r="V20" s="202">
        <v>0.23</v>
      </c>
      <c r="W20" s="202">
        <v>0.49</v>
      </c>
      <c r="X20" s="202">
        <v>1.65</v>
      </c>
      <c r="Y20" s="202">
        <v>0</v>
      </c>
      <c r="Z20" s="202">
        <v>58.67</v>
      </c>
      <c r="AA20" s="202">
        <v>19.95</v>
      </c>
      <c r="AB20" s="202">
        <v>0</v>
      </c>
      <c r="AC20" s="202">
        <v>12.67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16.59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21.32</v>
      </c>
      <c r="H21" s="202">
        <v>0</v>
      </c>
      <c r="I21" s="202">
        <v>6.73</v>
      </c>
      <c r="J21" s="202">
        <v>20.51</v>
      </c>
      <c r="K21" s="202">
        <v>2.2000000000000002</v>
      </c>
      <c r="L21" s="202">
        <v>374.23</v>
      </c>
      <c r="M21" s="202">
        <v>1.02</v>
      </c>
      <c r="N21" s="202">
        <v>1.32</v>
      </c>
      <c r="O21" s="202">
        <v>0</v>
      </c>
      <c r="P21" s="202">
        <v>1.55</v>
      </c>
      <c r="Q21" s="202">
        <v>2.98</v>
      </c>
      <c r="R21" s="202">
        <v>6.12</v>
      </c>
      <c r="S21" s="202">
        <v>3.81</v>
      </c>
      <c r="T21" s="202">
        <v>0</v>
      </c>
      <c r="U21" s="202">
        <v>2.2799999999999998</v>
      </c>
      <c r="V21" s="202">
        <v>3.49</v>
      </c>
      <c r="W21" s="202">
        <v>0.49</v>
      </c>
      <c r="X21" s="202">
        <v>1.65</v>
      </c>
      <c r="Y21" s="202">
        <v>0</v>
      </c>
      <c r="Z21" s="202">
        <v>58.67</v>
      </c>
      <c r="AA21" s="202">
        <v>19.95</v>
      </c>
      <c r="AB21" s="202">
        <v>0</v>
      </c>
      <c r="AC21" s="202">
        <v>12.67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16.59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21.32</v>
      </c>
      <c r="H22" s="202">
        <v>0</v>
      </c>
      <c r="I22" s="202">
        <v>6.73</v>
      </c>
      <c r="J22" s="202">
        <v>20.51</v>
      </c>
      <c r="K22" s="202">
        <v>2.2000000000000002</v>
      </c>
      <c r="L22" s="202">
        <v>374.23</v>
      </c>
      <c r="M22" s="202">
        <v>1.02</v>
      </c>
      <c r="N22" s="202">
        <v>1.32</v>
      </c>
      <c r="O22" s="202">
        <v>0</v>
      </c>
      <c r="P22" s="202">
        <v>1.55</v>
      </c>
      <c r="Q22" s="202">
        <v>2.98</v>
      </c>
      <c r="R22" s="202">
        <v>6.12</v>
      </c>
      <c r="S22" s="202">
        <v>3.81</v>
      </c>
      <c r="T22" s="202">
        <v>0</v>
      </c>
      <c r="U22" s="202">
        <v>2.2799999999999998</v>
      </c>
      <c r="V22" s="202">
        <v>3.49</v>
      </c>
      <c r="W22" s="202">
        <v>0.49</v>
      </c>
      <c r="X22" s="202">
        <v>1.65</v>
      </c>
      <c r="Y22" s="202">
        <v>0</v>
      </c>
      <c r="Z22" s="202">
        <v>58.67</v>
      </c>
      <c r="AA22" s="202">
        <v>19.95</v>
      </c>
      <c r="AB22" s="202">
        <v>0</v>
      </c>
      <c r="AC22" s="202">
        <v>12.67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16.59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21.32</v>
      </c>
      <c r="H23" s="202">
        <v>0</v>
      </c>
      <c r="I23" s="202">
        <v>6.73</v>
      </c>
      <c r="J23" s="202">
        <v>20.51</v>
      </c>
      <c r="K23" s="202">
        <v>2.2000000000000002</v>
      </c>
      <c r="L23" s="202">
        <v>374.23</v>
      </c>
      <c r="M23" s="202">
        <v>1.02</v>
      </c>
      <c r="N23" s="202">
        <v>1.32</v>
      </c>
      <c r="O23" s="202">
        <v>0</v>
      </c>
      <c r="P23" s="202">
        <v>1.55</v>
      </c>
      <c r="Q23" s="202">
        <v>2.98</v>
      </c>
      <c r="R23" s="202">
        <v>6.12</v>
      </c>
      <c r="S23" s="202">
        <v>3.81</v>
      </c>
      <c r="T23" s="202">
        <v>0</v>
      </c>
      <c r="U23" s="202">
        <v>2.2799999999999998</v>
      </c>
      <c r="V23" s="202">
        <v>3.49</v>
      </c>
      <c r="W23" s="202">
        <v>1.49</v>
      </c>
      <c r="X23" s="202">
        <v>1.65</v>
      </c>
      <c r="Y23" s="202">
        <v>0</v>
      </c>
      <c r="Z23" s="202">
        <v>58.67</v>
      </c>
      <c r="AA23" s="202">
        <v>19.95</v>
      </c>
      <c r="AB23" s="202">
        <v>0</v>
      </c>
      <c r="AC23" s="202">
        <v>12.67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16.59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21.32</v>
      </c>
      <c r="H24" s="202">
        <v>0</v>
      </c>
      <c r="I24" s="202">
        <v>6.73</v>
      </c>
      <c r="J24" s="202">
        <v>20.51</v>
      </c>
      <c r="K24" s="202">
        <v>2.2000000000000002</v>
      </c>
      <c r="L24" s="202">
        <v>374.23</v>
      </c>
      <c r="M24" s="202">
        <v>1.02</v>
      </c>
      <c r="N24" s="202">
        <v>1.32</v>
      </c>
      <c r="O24" s="202">
        <v>0</v>
      </c>
      <c r="P24" s="202">
        <v>1.55</v>
      </c>
      <c r="Q24" s="202">
        <v>2.98</v>
      </c>
      <c r="R24" s="202">
        <v>6.12</v>
      </c>
      <c r="S24" s="202">
        <v>3.81</v>
      </c>
      <c r="T24" s="202">
        <v>0</v>
      </c>
      <c r="U24" s="202">
        <v>2.2799999999999998</v>
      </c>
      <c r="V24" s="202">
        <v>3.49</v>
      </c>
      <c r="W24" s="202">
        <v>0.49</v>
      </c>
      <c r="X24" s="202">
        <v>1.65</v>
      </c>
      <c r="Y24" s="202">
        <v>0</v>
      </c>
      <c r="Z24" s="202">
        <v>58.67</v>
      </c>
      <c r="AA24" s="202">
        <v>19.95</v>
      </c>
      <c r="AB24" s="202">
        <v>0</v>
      </c>
      <c r="AC24" s="202">
        <v>12.67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16.59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21.32</v>
      </c>
      <c r="H25" s="202">
        <v>0</v>
      </c>
      <c r="I25" s="202">
        <v>6.73</v>
      </c>
      <c r="J25" s="202">
        <v>20.51</v>
      </c>
      <c r="K25" s="202">
        <v>2.2000000000000002</v>
      </c>
      <c r="L25" s="202">
        <v>374.23</v>
      </c>
      <c r="M25" s="202">
        <v>1.02</v>
      </c>
      <c r="N25" s="202">
        <v>1.32</v>
      </c>
      <c r="O25" s="202">
        <v>0</v>
      </c>
      <c r="P25" s="202">
        <v>1.55</v>
      </c>
      <c r="Q25" s="202">
        <v>2.98</v>
      </c>
      <c r="R25" s="202">
        <v>6.12</v>
      </c>
      <c r="S25" s="202">
        <v>3.81</v>
      </c>
      <c r="T25" s="202">
        <v>0</v>
      </c>
      <c r="U25" s="202">
        <v>2.2799999999999998</v>
      </c>
      <c r="V25" s="202">
        <v>3.49</v>
      </c>
      <c r="W25" s="202">
        <v>0.49</v>
      </c>
      <c r="X25" s="202">
        <v>1.65</v>
      </c>
      <c r="Y25" s="202">
        <v>0</v>
      </c>
      <c r="Z25" s="202">
        <v>58.67</v>
      </c>
      <c r="AA25" s="202">
        <v>19.95</v>
      </c>
      <c r="AB25" s="202">
        <v>0</v>
      </c>
      <c r="AC25" s="202">
        <v>12.67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16.59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21.32</v>
      </c>
      <c r="H26" s="202">
        <v>0</v>
      </c>
      <c r="I26" s="202">
        <v>6.73</v>
      </c>
      <c r="J26" s="202">
        <v>20.51</v>
      </c>
      <c r="K26" s="202">
        <v>2.2000000000000002</v>
      </c>
      <c r="L26" s="202">
        <v>374.23</v>
      </c>
      <c r="M26" s="202">
        <v>1.02</v>
      </c>
      <c r="N26" s="202">
        <v>1.32</v>
      </c>
      <c r="O26" s="202">
        <v>0</v>
      </c>
      <c r="P26" s="202">
        <v>1.55</v>
      </c>
      <c r="Q26" s="202">
        <v>2.98</v>
      </c>
      <c r="R26" s="202">
        <v>6.12</v>
      </c>
      <c r="S26" s="202">
        <v>3.81</v>
      </c>
      <c r="T26" s="202">
        <v>0</v>
      </c>
      <c r="U26" s="202">
        <v>2.2799999999999998</v>
      </c>
      <c r="V26" s="202">
        <v>3.49</v>
      </c>
      <c r="W26" s="202">
        <v>0.49</v>
      </c>
      <c r="X26" s="202">
        <v>1.65</v>
      </c>
      <c r="Y26" s="202">
        <v>0</v>
      </c>
      <c r="Z26" s="202">
        <v>58.67</v>
      </c>
      <c r="AA26" s="202">
        <v>19.95</v>
      </c>
      <c r="AB26" s="202">
        <v>0</v>
      </c>
      <c r="AC26" s="202">
        <v>12.67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16.59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21.32</v>
      </c>
      <c r="H27" s="202">
        <v>0</v>
      </c>
      <c r="I27" s="202">
        <v>6.73</v>
      </c>
      <c r="J27" s="202">
        <v>20.51</v>
      </c>
      <c r="K27" s="202">
        <v>1.88</v>
      </c>
      <c r="L27" s="202">
        <v>374.23</v>
      </c>
      <c r="M27" s="202">
        <v>1.02</v>
      </c>
      <c r="N27" s="202">
        <v>1.32</v>
      </c>
      <c r="O27" s="202">
        <v>0</v>
      </c>
      <c r="P27" s="202">
        <v>1.55</v>
      </c>
      <c r="Q27" s="202">
        <v>2.98</v>
      </c>
      <c r="R27" s="202">
        <v>6.12</v>
      </c>
      <c r="S27" s="202">
        <v>3.81</v>
      </c>
      <c r="T27" s="202">
        <v>0</v>
      </c>
      <c r="U27" s="202">
        <v>2.68</v>
      </c>
      <c r="V27" s="202">
        <v>3.49</v>
      </c>
      <c r="W27" s="202">
        <v>0.49</v>
      </c>
      <c r="X27" s="202">
        <v>1.65</v>
      </c>
      <c r="Y27" s="202">
        <v>0</v>
      </c>
      <c r="Z27" s="202">
        <v>58.67</v>
      </c>
      <c r="AA27" s="202">
        <v>19.95</v>
      </c>
      <c r="AB27" s="202">
        <v>0</v>
      </c>
      <c r="AC27" s="202">
        <v>12.74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11.08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21.32</v>
      </c>
      <c r="H28" s="202">
        <v>0</v>
      </c>
      <c r="I28" s="202">
        <v>6.73</v>
      </c>
      <c r="J28" s="202">
        <v>20.51</v>
      </c>
      <c r="K28" s="202">
        <v>2.2000000000000002</v>
      </c>
      <c r="L28" s="202">
        <v>374.23</v>
      </c>
      <c r="M28" s="202">
        <v>1.02</v>
      </c>
      <c r="N28" s="202">
        <v>1.32</v>
      </c>
      <c r="O28" s="202">
        <v>0</v>
      </c>
      <c r="P28" s="202">
        <v>1.55</v>
      </c>
      <c r="Q28" s="202">
        <v>2.98</v>
      </c>
      <c r="R28" s="202">
        <v>6.12</v>
      </c>
      <c r="S28" s="202">
        <v>3.81</v>
      </c>
      <c r="T28" s="202">
        <v>0</v>
      </c>
      <c r="U28" s="202">
        <v>2.68</v>
      </c>
      <c r="V28" s="202">
        <v>3.49</v>
      </c>
      <c r="W28" s="202">
        <v>0.49</v>
      </c>
      <c r="X28" s="202">
        <v>1.65</v>
      </c>
      <c r="Y28" s="202">
        <v>0</v>
      </c>
      <c r="Z28" s="202">
        <v>58.67</v>
      </c>
      <c r="AA28" s="202">
        <v>19.95</v>
      </c>
      <c r="AB28" s="202">
        <v>0</v>
      </c>
      <c r="AC28" s="202">
        <v>12.74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11.08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21.32</v>
      </c>
      <c r="H29" s="202">
        <v>0</v>
      </c>
      <c r="I29" s="202">
        <v>6.73</v>
      </c>
      <c r="J29" s="202">
        <v>20.51</v>
      </c>
      <c r="K29" s="202">
        <v>2.14</v>
      </c>
      <c r="L29" s="202">
        <v>374.23</v>
      </c>
      <c r="M29" s="202">
        <v>1.02</v>
      </c>
      <c r="N29" s="202">
        <v>1.32</v>
      </c>
      <c r="O29" s="202">
        <v>0</v>
      </c>
      <c r="P29" s="202">
        <v>1.55</v>
      </c>
      <c r="Q29" s="202">
        <v>2.98</v>
      </c>
      <c r="R29" s="202">
        <v>6.12</v>
      </c>
      <c r="S29" s="202">
        <v>3.81</v>
      </c>
      <c r="T29" s="202">
        <v>0</v>
      </c>
      <c r="U29" s="202">
        <v>2.68</v>
      </c>
      <c r="V29" s="202">
        <v>3.49</v>
      </c>
      <c r="W29" s="202">
        <v>0.49</v>
      </c>
      <c r="X29" s="202">
        <v>1.65</v>
      </c>
      <c r="Y29" s="202">
        <v>0</v>
      </c>
      <c r="Z29" s="202">
        <v>58.67</v>
      </c>
      <c r="AA29" s="202">
        <v>19.95</v>
      </c>
      <c r="AB29" s="202">
        <v>0</v>
      </c>
      <c r="AC29" s="202">
        <v>12.74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11.08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21.32</v>
      </c>
      <c r="H30" s="202">
        <v>0</v>
      </c>
      <c r="I30" s="202">
        <v>6.73</v>
      </c>
      <c r="J30" s="202">
        <v>20.51</v>
      </c>
      <c r="K30" s="202">
        <v>2.2000000000000002</v>
      </c>
      <c r="L30" s="202">
        <v>374.23</v>
      </c>
      <c r="M30" s="202">
        <v>1.02</v>
      </c>
      <c r="N30" s="202">
        <v>1.32</v>
      </c>
      <c r="O30" s="202">
        <v>0</v>
      </c>
      <c r="P30" s="202">
        <v>1.55</v>
      </c>
      <c r="Q30" s="202">
        <v>2.98</v>
      </c>
      <c r="R30" s="202">
        <v>6.12</v>
      </c>
      <c r="S30" s="202">
        <v>3.81</v>
      </c>
      <c r="T30" s="202">
        <v>0</v>
      </c>
      <c r="U30" s="202">
        <v>2.68</v>
      </c>
      <c r="V30" s="202">
        <v>3.49</v>
      </c>
      <c r="W30" s="202">
        <v>0.49</v>
      </c>
      <c r="X30" s="202">
        <v>1.65</v>
      </c>
      <c r="Y30" s="202">
        <v>0</v>
      </c>
      <c r="Z30" s="202">
        <v>58.67</v>
      </c>
      <c r="AA30" s="202">
        <v>19.95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11.08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21.32</v>
      </c>
      <c r="H31" s="202">
        <v>0</v>
      </c>
      <c r="I31" s="202">
        <v>6.73</v>
      </c>
      <c r="J31" s="202">
        <v>20.51</v>
      </c>
      <c r="K31" s="202">
        <v>2.2000000000000002</v>
      </c>
      <c r="L31" s="202">
        <v>374.23</v>
      </c>
      <c r="M31" s="202">
        <v>1.02</v>
      </c>
      <c r="N31" s="202">
        <v>1.32</v>
      </c>
      <c r="O31" s="202">
        <v>0</v>
      </c>
      <c r="P31" s="202">
        <v>1.55</v>
      </c>
      <c r="Q31" s="202">
        <v>2.98</v>
      </c>
      <c r="R31" s="202">
        <v>6.12</v>
      </c>
      <c r="S31" s="202">
        <v>3.81</v>
      </c>
      <c r="T31" s="202">
        <v>0</v>
      </c>
      <c r="U31" s="202">
        <v>2.68</v>
      </c>
      <c r="V31" s="202">
        <v>3.49</v>
      </c>
      <c r="W31" s="202">
        <v>0.49</v>
      </c>
      <c r="X31" s="202">
        <v>1.65</v>
      </c>
      <c r="Y31" s="202">
        <v>0</v>
      </c>
      <c r="Z31" s="202">
        <v>58.67</v>
      </c>
      <c r="AA31" s="202">
        <v>19.95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11.08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21.32</v>
      </c>
      <c r="H32" s="202">
        <v>0</v>
      </c>
      <c r="I32" s="202">
        <v>6.73</v>
      </c>
      <c r="J32" s="202">
        <v>20.51</v>
      </c>
      <c r="K32" s="202">
        <v>2.2400000000000002</v>
      </c>
      <c r="L32" s="202">
        <v>374.23</v>
      </c>
      <c r="M32" s="202">
        <v>1.02</v>
      </c>
      <c r="N32" s="202">
        <v>1.32</v>
      </c>
      <c r="O32" s="202">
        <v>0</v>
      </c>
      <c r="P32" s="202">
        <v>1.55</v>
      </c>
      <c r="Q32" s="202">
        <v>2.98</v>
      </c>
      <c r="R32" s="202">
        <v>6.12</v>
      </c>
      <c r="S32" s="202">
        <v>3.81</v>
      </c>
      <c r="T32" s="202">
        <v>0</v>
      </c>
      <c r="U32" s="202">
        <v>2.68</v>
      </c>
      <c r="V32" s="202">
        <v>3.49</v>
      </c>
      <c r="W32" s="202">
        <v>0.49</v>
      </c>
      <c r="X32" s="202">
        <v>1.65</v>
      </c>
      <c r="Y32" s="202">
        <v>0</v>
      </c>
      <c r="Z32" s="202">
        <v>58.67</v>
      </c>
      <c r="AA32" s="202">
        <v>19.95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11.08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21.32</v>
      </c>
      <c r="H33" s="202">
        <v>0</v>
      </c>
      <c r="I33" s="202">
        <v>6.73</v>
      </c>
      <c r="J33" s="202">
        <v>20.51</v>
      </c>
      <c r="K33" s="202">
        <v>2.2000000000000002</v>
      </c>
      <c r="L33" s="202">
        <v>374.23</v>
      </c>
      <c r="M33" s="202">
        <v>1.02</v>
      </c>
      <c r="N33" s="202">
        <v>1.32</v>
      </c>
      <c r="O33" s="202">
        <v>0</v>
      </c>
      <c r="P33" s="202">
        <v>1.55</v>
      </c>
      <c r="Q33" s="202">
        <v>2.98</v>
      </c>
      <c r="R33" s="202">
        <v>6.12</v>
      </c>
      <c r="S33" s="202">
        <v>3.81</v>
      </c>
      <c r="T33" s="202">
        <v>0</v>
      </c>
      <c r="U33" s="202">
        <v>2.68</v>
      </c>
      <c r="V33" s="202">
        <v>3.49</v>
      </c>
      <c r="W33" s="202">
        <v>0.49</v>
      </c>
      <c r="X33" s="202">
        <v>1.65</v>
      </c>
      <c r="Y33" s="202">
        <v>0</v>
      </c>
      <c r="Z33" s="202">
        <v>58.67</v>
      </c>
      <c r="AA33" s="202">
        <v>19.95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11.08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21.32</v>
      </c>
      <c r="H34" s="202">
        <v>0</v>
      </c>
      <c r="I34" s="202">
        <v>6.73</v>
      </c>
      <c r="J34" s="202">
        <v>20.51</v>
      </c>
      <c r="K34" s="202">
        <v>2.2000000000000002</v>
      </c>
      <c r="L34" s="202">
        <v>374.23</v>
      </c>
      <c r="M34" s="202">
        <v>1.02</v>
      </c>
      <c r="N34" s="202">
        <v>1.32</v>
      </c>
      <c r="O34" s="202">
        <v>0</v>
      </c>
      <c r="P34" s="202">
        <v>1.55</v>
      </c>
      <c r="Q34" s="202">
        <v>2.98</v>
      </c>
      <c r="R34" s="202">
        <v>6.12</v>
      </c>
      <c r="S34" s="202">
        <v>3.81</v>
      </c>
      <c r="T34" s="202">
        <v>0</v>
      </c>
      <c r="U34" s="202">
        <v>2.68</v>
      </c>
      <c r="V34" s="202">
        <v>3.49</v>
      </c>
      <c r="W34" s="202">
        <v>0.49</v>
      </c>
      <c r="X34" s="202">
        <v>1.65</v>
      </c>
      <c r="Y34" s="202">
        <v>0</v>
      </c>
      <c r="Z34" s="202">
        <v>58.67</v>
      </c>
      <c r="AA34" s="202">
        <v>19.95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11.08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21.32</v>
      </c>
      <c r="H35" s="202">
        <v>0</v>
      </c>
      <c r="I35" s="202">
        <v>6.73</v>
      </c>
      <c r="J35" s="202">
        <v>20.51</v>
      </c>
      <c r="K35" s="202">
        <v>2.2000000000000002</v>
      </c>
      <c r="L35" s="202">
        <v>374.23</v>
      </c>
      <c r="M35" s="202">
        <v>1.02</v>
      </c>
      <c r="N35" s="202">
        <v>1.32</v>
      </c>
      <c r="O35" s="202">
        <v>0</v>
      </c>
      <c r="P35" s="202">
        <v>1.55</v>
      </c>
      <c r="Q35" s="202">
        <v>2.98</v>
      </c>
      <c r="R35" s="202">
        <v>6.12</v>
      </c>
      <c r="S35" s="202">
        <v>3.81</v>
      </c>
      <c r="T35" s="202">
        <v>0</v>
      </c>
      <c r="U35" s="202">
        <v>2.68</v>
      </c>
      <c r="V35" s="202">
        <v>3.49</v>
      </c>
      <c r="W35" s="202">
        <v>0.49</v>
      </c>
      <c r="X35" s="202">
        <v>1.65</v>
      </c>
      <c r="Y35" s="202">
        <v>0</v>
      </c>
      <c r="Z35" s="202">
        <v>58.67</v>
      </c>
      <c r="AA35" s="202">
        <v>19.95</v>
      </c>
      <c r="AB35" s="202">
        <v>0</v>
      </c>
      <c r="AC35" s="202">
        <v>12.67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21.32</v>
      </c>
      <c r="H36" s="202">
        <v>0</v>
      </c>
      <c r="I36" s="202">
        <v>6.73</v>
      </c>
      <c r="J36" s="202">
        <v>20.51</v>
      </c>
      <c r="K36" s="202">
        <v>2.2000000000000002</v>
      </c>
      <c r="L36" s="202">
        <v>374.23</v>
      </c>
      <c r="M36" s="202">
        <v>1.02</v>
      </c>
      <c r="N36" s="202">
        <v>1.32</v>
      </c>
      <c r="O36" s="202">
        <v>0</v>
      </c>
      <c r="P36" s="202">
        <v>1.55</v>
      </c>
      <c r="Q36" s="202">
        <v>2.98</v>
      </c>
      <c r="R36" s="202">
        <v>6.12</v>
      </c>
      <c r="S36" s="202">
        <v>3.81</v>
      </c>
      <c r="T36" s="202">
        <v>0</v>
      </c>
      <c r="U36" s="202">
        <v>2.68</v>
      </c>
      <c r="V36" s="202">
        <v>3.49</v>
      </c>
      <c r="W36" s="202">
        <v>0.49</v>
      </c>
      <c r="X36" s="202">
        <v>1.65</v>
      </c>
      <c r="Y36" s="202">
        <v>0</v>
      </c>
      <c r="Z36" s="202">
        <v>58.67</v>
      </c>
      <c r="AA36" s="202">
        <v>19.95</v>
      </c>
      <c r="AB36" s="202">
        <v>0</v>
      </c>
      <c r="AC36" s="202">
        <v>12.67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21.32</v>
      </c>
      <c r="H37" s="202">
        <v>0</v>
      </c>
      <c r="I37" s="202">
        <v>6.73</v>
      </c>
      <c r="J37" s="202">
        <v>20.51</v>
      </c>
      <c r="K37" s="202">
        <v>2.2000000000000002</v>
      </c>
      <c r="L37" s="202">
        <v>374.23</v>
      </c>
      <c r="M37" s="202">
        <v>1.02</v>
      </c>
      <c r="N37" s="202">
        <v>1.32</v>
      </c>
      <c r="O37" s="202">
        <v>0</v>
      </c>
      <c r="P37" s="202">
        <v>1.55</v>
      </c>
      <c r="Q37" s="202">
        <v>2.98</v>
      </c>
      <c r="R37" s="202">
        <v>6.12</v>
      </c>
      <c r="S37" s="202">
        <v>3.81</v>
      </c>
      <c r="T37" s="202">
        <v>0</v>
      </c>
      <c r="U37" s="202">
        <v>2.68</v>
      </c>
      <c r="V37" s="202">
        <v>3.49</v>
      </c>
      <c r="W37" s="202">
        <v>0.49</v>
      </c>
      <c r="X37" s="202">
        <v>1.65</v>
      </c>
      <c r="Y37" s="202">
        <v>0</v>
      </c>
      <c r="Z37" s="202">
        <v>58.67</v>
      </c>
      <c r="AA37" s="202">
        <v>19.95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21.32</v>
      </c>
      <c r="H38" s="202">
        <v>0</v>
      </c>
      <c r="I38" s="202">
        <v>6.73</v>
      </c>
      <c r="J38" s="202">
        <v>20.51</v>
      </c>
      <c r="K38" s="202">
        <v>2.2000000000000002</v>
      </c>
      <c r="L38" s="202">
        <v>374.23</v>
      </c>
      <c r="M38" s="202">
        <v>1.02</v>
      </c>
      <c r="N38" s="202">
        <v>1.32</v>
      </c>
      <c r="O38" s="202">
        <v>0</v>
      </c>
      <c r="P38" s="202">
        <v>1.55</v>
      </c>
      <c r="Q38" s="202">
        <v>2.98</v>
      </c>
      <c r="R38" s="202">
        <v>6.12</v>
      </c>
      <c r="S38" s="202">
        <v>3.81</v>
      </c>
      <c r="T38" s="202">
        <v>0</v>
      </c>
      <c r="U38" s="202">
        <v>2.68</v>
      </c>
      <c r="V38" s="202">
        <v>3.49</v>
      </c>
      <c r="W38" s="202">
        <v>0.49</v>
      </c>
      <c r="X38" s="202">
        <v>1.65</v>
      </c>
      <c r="Y38" s="202">
        <v>0</v>
      </c>
      <c r="Z38" s="202">
        <v>58.67</v>
      </c>
      <c r="AA38" s="202">
        <v>19.95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21.32</v>
      </c>
      <c r="H39" s="202">
        <v>0</v>
      </c>
      <c r="I39" s="202">
        <v>6.73</v>
      </c>
      <c r="J39" s="202">
        <v>20.51</v>
      </c>
      <c r="K39" s="202">
        <v>2.2000000000000002</v>
      </c>
      <c r="L39" s="202">
        <v>374.23</v>
      </c>
      <c r="M39" s="202">
        <v>1.02</v>
      </c>
      <c r="N39" s="202">
        <v>1.32</v>
      </c>
      <c r="O39" s="202">
        <v>0</v>
      </c>
      <c r="P39" s="202">
        <v>1.55</v>
      </c>
      <c r="Q39" s="202">
        <v>2.98</v>
      </c>
      <c r="R39" s="202">
        <v>6.12</v>
      </c>
      <c r="S39" s="202">
        <v>3.81</v>
      </c>
      <c r="T39" s="202">
        <v>0</v>
      </c>
      <c r="U39" s="202">
        <v>2.68</v>
      </c>
      <c r="V39" s="202">
        <v>3.49</v>
      </c>
      <c r="W39" s="202">
        <v>0.49</v>
      </c>
      <c r="X39" s="202">
        <v>1.65</v>
      </c>
      <c r="Y39" s="202">
        <v>0</v>
      </c>
      <c r="Z39" s="202">
        <v>58.67</v>
      </c>
      <c r="AA39" s="202">
        <v>19.95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215.34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21.32</v>
      </c>
      <c r="H40" s="202">
        <v>0</v>
      </c>
      <c r="I40" s="202">
        <v>6.73</v>
      </c>
      <c r="J40" s="202">
        <v>20.51</v>
      </c>
      <c r="K40" s="202">
        <v>2.2000000000000002</v>
      </c>
      <c r="L40" s="202">
        <v>374.23</v>
      </c>
      <c r="M40" s="202">
        <v>1.02</v>
      </c>
      <c r="N40" s="202">
        <v>1.32</v>
      </c>
      <c r="O40" s="202">
        <v>0</v>
      </c>
      <c r="P40" s="202">
        <v>1.55</v>
      </c>
      <c r="Q40" s="202">
        <v>2.98</v>
      </c>
      <c r="R40" s="202">
        <v>6.12</v>
      </c>
      <c r="S40" s="202">
        <v>3.81</v>
      </c>
      <c r="T40" s="202">
        <v>0</v>
      </c>
      <c r="U40" s="202">
        <v>2.68</v>
      </c>
      <c r="V40" s="202">
        <v>3.49</v>
      </c>
      <c r="W40" s="202">
        <v>0.49</v>
      </c>
      <c r="X40" s="202">
        <v>1.65</v>
      </c>
      <c r="Y40" s="202">
        <v>0</v>
      </c>
      <c r="Z40" s="202">
        <v>58.67</v>
      </c>
      <c r="AA40" s="202">
        <v>19.95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215.34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21.32</v>
      </c>
      <c r="H41" s="202">
        <v>0</v>
      </c>
      <c r="I41" s="202">
        <v>6.73</v>
      </c>
      <c r="J41" s="202">
        <v>20.51</v>
      </c>
      <c r="K41" s="202">
        <v>2.14</v>
      </c>
      <c r="L41" s="202">
        <v>374.23</v>
      </c>
      <c r="M41" s="202">
        <v>1.02</v>
      </c>
      <c r="N41" s="202">
        <v>1.32</v>
      </c>
      <c r="O41" s="202">
        <v>0</v>
      </c>
      <c r="P41" s="202">
        <v>1.55</v>
      </c>
      <c r="Q41" s="202">
        <v>2.98</v>
      </c>
      <c r="R41" s="202">
        <v>6.12</v>
      </c>
      <c r="S41" s="202">
        <v>3.81</v>
      </c>
      <c r="T41" s="202">
        <v>0</v>
      </c>
      <c r="U41" s="202">
        <v>2.68</v>
      </c>
      <c r="V41" s="202">
        <v>3.49</v>
      </c>
      <c r="W41" s="202">
        <v>0.49</v>
      </c>
      <c r="X41" s="202">
        <v>1.65</v>
      </c>
      <c r="Y41" s="202">
        <v>0</v>
      </c>
      <c r="Z41" s="202">
        <v>58.67</v>
      </c>
      <c r="AA41" s="202">
        <v>19.95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215.34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21.32</v>
      </c>
      <c r="H42" s="202">
        <v>0</v>
      </c>
      <c r="I42" s="202">
        <v>6.73</v>
      </c>
      <c r="J42" s="202">
        <v>20.51</v>
      </c>
      <c r="K42" s="202">
        <v>2.14</v>
      </c>
      <c r="L42" s="202">
        <v>374.23</v>
      </c>
      <c r="M42" s="202">
        <v>1.02</v>
      </c>
      <c r="N42" s="202">
        <v>1.32</v>
      </c>
      <c r="O42" s="202">
        <v>0</v>
      </c>
      <c r="P42" s="202">
        <v>1.55</v>
      </c>
      <c r="Q42" s="202">
        <v>2.98</v>
      </c>
      <c r="R42" s="202">
        <v>6.12</v>
      </c>
      <c r="S42" s="202">
        <v>3.81</v>
      </c>
      <c r="T42" s="202">
        <v>0</v>
      </c>
      <c r="U42" s="202">
        <v>2.68</v>
      </c>
      <c r="V42" s="202">
        <v>3.49</v>
      </c>
      <c r="W42" s="202">
        <v>0.49</v>
      </c>
      <c r="X42" s="202">
        <v>1.65</v>
      </c>
      <c r="Y42" s="202">
        <v>0</v>
      </c>
      <c r="Z42" s="202">
        <v>58.67</v>
      </c>
      <c r="AA42" s="202">
        <v>19.95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215.34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21.32</v>
      </c>
      <c r="H43" s="202">
        <v>0</v>
      </c>
      <c r="I43" s="202">
        <v>6.73</v>
      </c>
      <c r="J43" s="202">
        <v>20.51</v>
      </c>
      <c r="K43" s="202">
        <v>2.14</v>
      </c>
      <c r="L43" s="202">
        <v>374.23</v>
      </c>
      <c r="M43" s="202">
        <v>1.02</v>
      </c>
      <c r="N43" s="202">
        <v>1.32</v>
      </c>
      <c r="O43" s="202">
        <v>0</v>
      </c>
      <c r="P43" s="202">
        <v>1.55</v>
      </c>
      <c r="Q43" s="202">
        <v>2.98</v>
      </c>
      <c r="R43" s="202">
        <v>6.12</v>
      </c>
      <c r="S43" s="202">
        <v>3.81</v>
      </c>
      <c r="T43" s="202">
        <v>0</v>
      </c>
      <c r="U43" s="202">
        <v>2.5099999999999998</v>
      </c>
      <c r="V43" s="202">
        <v>3.49</v>
      </c>
      <c r="W43" s="202">
        <v>0.49</v>
      </c>
      <c r="X43" s="202">
        <v>1.65</v>
      </c>
      <c r="Y43" s="202">
        <v>0</v>
      </c>
      <c r="Z43" s="202">
        <v>58.67</v>
      </c>
      <c r="AA43" s="202">
        <v>19.95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215.34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21.32</v>
      </c>
      <c r="H44" s="202">
        <v>0</v>
      </c>
      <c r="I44" s="202">
        <v>6.73</v>
      </c>
      <c r="J44" s="202">
        <v>20.51</v>
      </c>
      <c r="K44" s="202">
        <v>2.14</v>
      </c>
      <c r="L44" s="202">
        <v>374.23</v>
      </c>
      <c r="M44" s="202">
        <v>1.02</v>
      </c>
      <c r="N44" s="202">
        <v>1.32</v>
      </c>
      <c r="O44" s="202">
        <v>0</v>
      </c>
      <c r="P44" s="202">
        <v>1.55</v>
      </c>
      <c r="Q44" s="202">
        <v>2.98</v>
      </c>
      <c r="R44" s="202">
        <v>6.12</v>
      </c>
      <c r="S44" s="202">
        <v>3.81</v>
      </c>
      <c r="T44" s="202">
        <v>0</v>
      </c>
      <c r="U44" s="202">
        <v>2.5099999999999998</v>
      </c>
      <c r="V44" s="202">
        <v>3.49</v>
      </c>
      <c r="W44" s="202">
        <v>0.49</v>
      </c>
      <c r="X44" s="202">
        <v>1.65</v>
      </c>
      <c r="Y44" s="202">
        <v>0</v>
      </c>
      <c r="Z44" s="202">
        <v>58.67</v>
      </c>
      <c r="AA44" s="202">
        <v>19.95</v>
      </c>
      <c r="AB44" s="202">
        <v>0</v>
      </c>
      <c r="AC44" s="202">
        <v>12.74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215.34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21.32</v>
      </c>
      <c r="H45" s="202">
        <v>0</v>
      </c>
      <c r="I45" s="202">
        <v>6.73</v>
      </c>
      <c r="J45" s="202">
        <v>20.51</v>
      </c>
      <c r="K45" s="202">
        <v>2.14</v>
      </c>
      <c r="L45" s="202">
        <v>286.64</v>
      </c>
      <c r="M45" s="202">
        <v>1.02</v>
      </c>
      <c r="N45" s="202">
        <v>1.32</v>
      </c>
      <c r="O45" s="202">
        <v>0</v>
      </c>
      <c r="P45" s="202">
        <v>1.55</v>
      </c>
      <c r="Q45" s="202">
        <v>2.98</v>
      </c>
      <c r="R45" s="202">
        <v>6.12</v>
      </c>
      <c r="S45" s="202">
        <v>3.81</v>
      </c>
      <c r="T45" s="202">
        <v>0</v>
      </c>
      <c r="U45" s="202">
        <v>2.5099999999999998</v>
      </c>
      <c r="V45" s="202">
        <v>3.49</v>
      </c>
      <c r="W45" s="202">
        <v>0.49</v>
      </c>
      <c r="X45" s="202">
        <v>1.65</v>
      </c>
      <c r="Y45" s="202">
        <v>0</v>
      </c>
      <c r="Z45" s="202">
        <v>58.67</v>
      </c>
      <c r="AA45" s="202">
        <v>19.95</v>
      </c>
      <c r="AB45" s="202">
        <v>0</v>
      </c>
      <c r="AC45" s="202">
        <v>12.74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215.34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21.32</v>
      </c>
      <c r="H46" s="202">
        <v>0</v>
      </c>
      <c r="I46" s="202">
        <v>6.73</v>
      </c>
      <c r="J46" s="202">
        <v>20.51</v>
      </c>
      <c r="K46" s="202">
        <v>2.14</v>
      </c>
      <c r="L46" s="202">
        <v>286.64</v>
      </c>
      <c r="M46" s="202">
        <v>1.02</v>
      </c>
      <c r="N46" s="202">
        <v>1.32</v>
      </c>
      <c r="O46" s="202">
        <v>0</v>
      </c>
      <c r="P46" s="202">
        <v>1.55</v>
      </c>
      <c r="Q46" s="202">
        <v>2.98</v>
      </c>
      <c r="R46" s="202">
        <v>6.12</v>
      </c>
      <c r="S46" s="202">
        <v>3.81</v>
      </c>
      <c r="T46" s="202">
        <v>0</v>
      </c>
      <c r="U46" s="202">
        <v>2.5099999999999998</v>
      </c>
      <c r="V46" s="202">
        <v>3.49</v>
      </c>
      <c r="W46" s="202">
        <v>0.49</v>
      </c>
      <c r="X46" s="202">
        <v>1.65</v>
      </c>
      <c r="Y46" s="202">
        <v>0</v>
      </c>
      <c r="Z46" s="202">
        <v>58.67</v>
      </c>
      <c r="AA46" s="202">
        <v>19.95</v>
      </c>
      <c r="AB46" s="202">
        <v>0</v>
      </c>
      <c r="AC46" s="202">
        <v>12.74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215.34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21.32</v>
      </c>
      <c r="H47" s="202">
        <v>0</v>
      </c>
      <c r="I47" s="202">
        <v>6.73</v>
      </c>
      <c r="J47" s="202">
        <v>20.51</v>
      </c>
      <c r="K47" s="202">
        <v>2.14</v>
      </c>
      <c r="L47" s="202">
        <v>286.64</v>
      </c>
      <c r="M47" s="202">
        <v>1.02</v>
      </c>
      <c r="N47" s="202">
        <v>1.32</v>
      </c>
      <c r="O47" s="202">
        <v>0</v>
      </c>
      <c r="P47" s="202">
        <v>1.55</v>
      </c>
      <c r="Q47" s="202">
        <v>2.98</v>
      </c>
      <c r="R47" s="202">
        <v>6.12</v>
      </c>
      <c r="S47" s="202">
        <v>3.81</v>
      </c>
      <c r="T47" s="202">
        <v>0</v>
      </c>
      <c r="U47" s="202">
        <v>2.5099999999999998</v>
      </c>
      <c r="V47" s="202">
        <v>3.49</v>
      </c>
      <c r="W47" s="202">
        <v>0.49</v>
      </c>
      <c r="X47" s="202">
        <v>1.65</v>
      </c>
      <c r="Y47" s="202">
        <v>0</v>
      </c>
      <c r="Z47" s="202">
        <v>58.67</v>
      </c>
      <c r="AA47" s="202">
        <v>19.95</v>
      </c>
      <c r="AB47" s="202">
        <v>0</v>
      </c>
      <c r="AC47" s="202">
        <v>12.74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215.34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21.32</v>
      </c>
      <c r="H48" s="202">
        <v>0</v>
      </c>
      <c r="I48" s="202">
        <v>6.73</v>
      </c>
      <c r="J48" s="202">
        <v>20.51</v>
      </c>
      <c r="K48" s="202">
        <v>2.14</v>
      </c>
      <c r="L48" s="202">
        <v>286.64</v>
      </c>
      <c r="M48" s="202">
        <v>1.02</v>
      </c>
      <c r="N48" s="202">
        <v>1.32</v>
      </c>
      <c r="O48" s="202">
        <v>0</v>
      </c>
      <c r="P48" s="202">
        <v>1.55</v>
      </c>
      <c r="Q48" s="202">
        <v>2.98</v>
      </c>
      <c r="R48" s="202">
        <v>6.12</v>
      </c>
      <c r="S48" s="202">
        <v>3.81</v>
      </c>
      <c r="T48" s="202">
        <v>0</v>
      </c>
      <c r="U48" s="202">
        <v>2.5099999999999998</v>
      </c>
      <c r="V48" s="202">
        <v>3.49</v>
      </c>
      <c r="W48" s="202">
        <v>0.49</v>
      </c>
      <c r="X48" s="202">
        <v>1.65</v>
      </c>
      <c r="Y48" s="202">
        <v>0</v>
      </c>
      <c r="Z48" s="202">
        <v>58.67</v>
      </c>
      <c r="AA48" s="202">
        <v>19.95</v>
      </c>
      <c r="AB48" s="202">
        <v>0</v>
      </c>
      <c r="AC48" s="202">
        <v>12.74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215.34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21.32</v>
      </c>
      <c r="H49" s="202">
        <v>0</v>
      </c>
      <c r="I49" s="202">
        <v>6.73</v>
      </c>
      <c r="J49" s="202">
        <v>20.51</v>
      </c>
      <c r="K49" s="202">
        <v>2.2000000000000002</v>
      </c>
      <c r="L49" s="202">
        <v>286.64</v>
      </c>
      <c r="M49" s="202">
        <v>1.02</v>
      </c>
      <c r="N49" s="202">
        <v>1.32</v>
      </c>
      <c r="O49" s="202">
        <v>0</v>
      </c>
      <c r="P49" s="202">
        <v>1.55</v>
      </c>
      <c r="Q49" s="202">
        <v>2.98</v>
      </c>
      <c r="R49" s="202">
        <v>6.12</v>
      </c>
      <c r="S49" s="202">
        <v>3.81</v>
      </c>
      <c r="T49" s="202">
        <v>0</v>
      </c>
      <c r="U49" s="202">
        <v>2.5099999999999998</v>
      </c>
      <c r="V49" s="202">
        <v>3.49</v>
      </c>
      <c r="W49" s="202">
        <v>0.49</v>
      </c>
      <c r="X49" s="202">
        <v>1.65</v>
      </c>
      <c r="Y49" s="202">
        <v>0</v>
      </c>
      <c r="Z49" s="202">
        <v>58.67</v>
      </c>
      <c r="AA49" s="202">
        <v>19.95</v>
      </c>
      <c r="AB49" s="202">
        <v>0</v>
      </c>
      <c r="AC49" s="202">
        <v>12.74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215.34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21.32</v>
      </c>
      <c r="H50" s="202">
        <v>0</v>
      </c>
      <c r="I50" s="202">
        <v>6.73</v>
      </c>
      <c r="J50" s="202">
        <v>20.51</v>
      </c>
      <c r="K50" s="202">
        <v>2.2000000000000002</v>
      </c>
      <c r="L50" s="202">
        <v>286.64</v>
      </c>
      <c r="M50" s="202">
        <v>1.02</v>
      </c>
      <c r="N50" s="202">
        <v>1.32</v>
      </c>
      <c r="O50" s="202">
        <v>0</v>
      </c>
      <c r="P50" s="202">
        <v>1.55</v>
      </c>
      <c r="Q50" s="202">
        <v>2.98</v>
      </c>
      <c r="R50" s="202">
        <v>6.12</v>
      </c>
      <c r="S50" s="202">
        <v>3.81</v>
      </c>
      <c r="T50" s="202">
        <v>0</v>
      </c>
      <c r="U50" s="202">
        <v>2.5099999999999998</v>
      </c>
      <c r="V50" s="202">
        <v>3.49</v>
      </c>
      <c r="W50" s="202">
        <v>0.49</v>
      </c>
      <c r="X50" s="202">
        <v>1.65</v>
      </c>
      <c r="Y50" s="202">
        <v>0</v>
      </c>
      <c r="Z50" s="202">
        <v>58.67</v>
      </c>
      <c r="AA50" s="202">
        <v>19.95</v>
      </c>
      <c r="AB50" s="202">
        <v>0</v>
      </c>
      <c r="AC50" s="202">
        <v>12.74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215.34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21.32</v>
      </c>
      <c r="H51" s="202">
        <v>0</v>
      </c>
      <c r="I51" s="202">
        <v>6.73</v>
      </c>
      <c r="J51" s="202">
        <v>20.18</v>
      </c>
      <c r="K51" s="202">
        <v>2.2000000000000002</v>
      </c>
      <c r="L51" s="202">
        <v>286.64</v>
      </c>
      <c r="M51" s="202">
        <v>1.02</v>
      </c>
      <c r="N51" s="202">
        <v>1.32</v>
      </c>
      <c r="O51" s="202">
        <v>0</v>
      </c>
      <c r="P51" s="202">
        <v>1.55</v>
      </c>
      <c r="Q51" s="202">
        <v>2.98</v>
      </c>
      <c r="R51" s="202">
        <v>6.12</v>
      </c>
      <c r="S51" s="202">
        <v>3.81</v>
      </c>
      <c r="T51" s="202">
        <v>0</v>
      </c>
      <c r="U51" s="202">
        <v>2.5099999999999998</v>
      </c>
      <c r="V51" s="202">
        <v>3.49</v>
      </c>
      <c r="W51" s="202">
        <v>0.49</v>
      </c>
      <c r="X51" s="202">
        <v>1.65</v>
      </c>
      <c r="Y51" s="202">
        <v>0</v>
      </c>
      <c r="Z51" s="202">
        <v>58.67</v>
      </c>
      <c r="AA51" s="202">
        <v>19.95</v>
      </c>
      <c r="AB51" s="202">
        <v>0</v>
      </c>
      <c r="AC51" s="202">
        <v>13.04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208.82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21.32</v>
      </c>
      <c r="H52" s="202">
        <v>0</v>
      </c>
      <c r="I52" s="202">
        <v>6.73</v>
      </c>
      <c r="J52" s="202">
        <v>20.18</v>
      </c>
      <c r="K52" s="202">
        <v>2.2000000000000002</v>
      </c>
      <c r="L52" s="202">
        <v>286.64</v>
      </c>
      <c r="M52" s="202">
        <v>1.02</v>
      </c>
      <c r="N52" s="202">
        <v>1.32</v>
      </c>
      <c r="O52" s="202">
        <v>0</v>
      </c>
      <c r="P52" s="202">
        <v>1.55</v>
      </c>
      <c r="Q52" s="202">
        <v>2.98</v>
      </c>
      <c r="R52" s="202">
        <v>6.12</v>
      </c>
      <c r="S52" s="202">
        <v>3.81</v>
      </c>
      <c r="T52" s="202">
        <v>0</v>
      </c>
      <c r="U52" s="202">
        <v>2.5099999999999998</v>
      </c>
      <c r="V52" s="202">
        <v>3.49</v>
      </c>
      <c r="W52" s="202">
        <v>0.49</v>
      </c>
      <c r="X52" s="202">
        <v>1.65</v>
      </c>
      <c r="Y52" s="202">
        <v>0</v>
      </c>
      <c r="Z52" s="202">
        <v>58.67</v>
      </c>
      <c r="AA52" s="202">
        <v>19.95</v>
      </c>
      <c r="AB52" s="202">
        <v>0</v>
      </c>
      <c r="AC52" s="202">
        <v>13.04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208.82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21.32</v>
      </c>
      <c r="H53" s="202">
        <v>0</v>
      </c>
      <c r="I53" s="202">
        <v>6.73</v>
      </c>
      <c r="J53" s="202">
        <v>20.18</v>
      </c>
      <c r="K53" s="202">
        <v>2.2000000000000002</v>
      </c>
      <c r="L53" s="202">
        <v>286.64</v>
      </c>
      <c r="M53" s="202">
        <v>1.02</v>
      </c>
      <c r="N53" s="202">
        <v>1.32</v>
      </c>
      <c r="O53" s="202">
        <v>0</v>
      </c>
      <c r="P53" s="202">
        <v>1.55</v>
      </c>
      <c r="Q53" s="202">
        <v>2.98</v>
      </c>
      <c r="R53" s="202">
        <v>6.12</v>
      </c>
      <c r="S53" s="202">
        <v>3.81</v>
      </c>
      <c r="T53" s="202">
        <v>0</v>
      </c>
      <c r="U53" s="202">
        <v>2.5099999999999998</v>
      </c>
      <c r="V53" s="202">
        <v>3.49</v>
      </c>
      <c r="W53" s="202">
        <v>0.49</v>
      </c>
      <c r="X53" s="202">
        <v>1.65</v>
      </c>
      <c r="Y53" s="202">
        <v>0</v>
      </c>
      <c r="Z53" s="202">
        <v>58.67</v>
      </c>
      <c r="AA53" s="202">
        <v>19.95</v>
      </c>
      <c r="AB53" s="202">
        <v>0</v>
      </c>
      <c r="AC53" s="202">
        <v>13.04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208.82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21.32</v>
      </c>
      <c r="H54" s="202">
        <v>0</v>
      </c>
      <c r="I54" s="202">
        <v>6.73</v>
      </c>
      <c r="J54" s="202">
        <v>20.18</v>
      </c>
      <c r="K54" s="202">
        <v>2.2000000000000002</v>
      </c>
      <c r="L54" s="202">
        <v>286.64</v>
      </c>
      <c r="M54" s="202">
        <v>1.02</v>
      </c>
      <c r="N54" s="202">
        <v>1.32</v>
      </c>
      <c r="O54" s="202">
        <v>0</v>
      </c>
      <c r="P54" s="202">
        <v>1.55</v>
      </c>
      <c r="Q54" s="202">
        <v>2.98</v>
      </c>
      <c r="R54" s="202">
        <v>6.12</v>
      </c>
      <c r="S54" s="202">
        <v>3.81</v>
      </c>
      <c r="T54" s="202">
        <v>0</v>
      </c>
      <c r="U54" s="202">
        <v>2.5099999999999998</v>
      </c>
      <c r="V54" s="202">
        <v>3.49</v>
      </c>
      <c r="W54" s="202">
        <v>0.49</v>
      </c>
      <c r="X54" s="202">
        <v>1.65</v>
      </c>
      <c r="Y54" s="202">
        <v>0</v>
      </c>
      <c r="Z54" s="202">
        <v>58.67</v>
      </c>
      <c r="AA54" s="202">
        <v>19.95</v>
      </c>
      <c r="AB54" s="202">
        <v>0</v>
      </c>
      <c r="AC54" s="202">
        <v>13.04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208.82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21.32</v>
      </c>
      <c r="H55" s="202">
        <v>0</v>
      </c>
      <c r="I55" s="202">
        <v>6.73</v>
      </c>
      <c r="J55" s="202">
        <v>20.18</v>
      </c>
      <c r="K55" s="202">
        <v>2.2000000000000002</v>
      </c>
      <c r="L55" s="202">
        <v>305.7</v>
      </c>
      <c r="M55" s="202">
        <v>1.02</v>
      </c>
      <c r="N55" s="202">
        <v>1.32</v>
      </c>
      <c r="O55" s="202">
        <v>0</v>
      </c>
      <c r="P55" s="202">
        <v>1.55</v>
      </c>
      <c r="Q55" s="202">
        <v>2.98</v>
      </c>
      <c r="R55" s="202">
        <v>6.12</v>
      </c>
      <c r="S55" s="202">
        <v>3.81</v>
      </c>
      <c r="T55" s="202">
        <v>0</v>
      </c>
      <c r="U55" s="202">
        <v>2.5099999999999998</v>
      </c>
      <c r="V55" s="202">
        <v>3.49</v>
      </c>
      <c r="W55" s="202">
        <v>0.49</v>
      </c>
      <c r="X55" s="202">
        <v>1.65</v>
      </c>
      <c r="Y55" s="202">
        <v>0</v>
      </c>
      <c r="Z55" s="202">
        <v>58.67</v>
      </c>
      <c r="AA55" s="202">
        <v>19.95</v>
      </c>
      <c r="AB55" s="202">
        <v>0</v>
      </c>
      <c r="AC55" s="202">
        <v>13.04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208.82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21.32</v>
      </c>
      <c r="H56" s="202">
        <v>0</v>
      </c>
      <c r="I56" s="202">
        <v>6.73</v>
      </c>
      <c r="J56" s="202">
        <v>20.18</v>
      </c>
      <c r="K56" s="202">
        <v>2.2000000000000002</v>
      </c>
      <c r="L56" s="202">
        <v>305.7</v>
      </c>
      <c r="M56" s="202">
        <v>1.02</v>
      </c>
      <c r="N56" s="202">
        <v>1.32</v>
      </c>
      <c r="O56" s="202">
        <v>0</v>
      </c>
      <c r="P56" s="202">
        <v>1.55</v>
      </c>
      <c r="Q56" s="202">
        <v>2.98</v>
      </c>
      <c r="R56" s="202">
        <v>6.12</v>
      </c>
      <c r="S56" s="202">
        <v>3.81</v>
      </c>
      <c r="T56" s="202">
        <v>0</v>
      </c>
      <c r="U56" s="202">
        <v>2.5099999999999998</v>
      </c>
      <c r="V56" s="202">
        <v>3.49</v>
      </c>
      <c r="W56" s="202">
        <v>0.49</v>
      </c>
      <c r="X56" s="202">
        <v>1.65</v>
      </c>
      <c r="Y56" s="202">
        <v>0</v>
      </c>
      <c r="Z56" s="202">
        <v>58.67</v>
      </c>
      <c r="AA56" s="202">
        <v>19.95</v>
      </c>
      <c r="AB56" s="202">
        <v>0</v>
      </c>
      <c r="AC56" s="202">
        <v>13.04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208.82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21.32</v>
      </c>
      <c r="H57" s="202">
        <v>0</v>
      </c>
      <c r="I57" s="202">
        <v>6.73</v>
      </c>
      <c r="J57" s="202">
        <v>20.18</v>
      </c>
      <c r="K57" s="202">
        <v>2.2000000000000002</v>
      </c>
      <c r="L57" s="202">
        <v>305.7</v>
      </c>
      <c r="M57" s="202">
        <v>1.02</v>
      </c>
      <c r="N57" s="202">
        <v>1.32</v>
      </c>
      <c r="O57" s="202">
        <v>0</v>
      </c>
      <c r="P57" s="202">
        <v>1.55</v>
      </c>
      <c r="Q57" s="202">
        <v>2.98</v>
      </c>
      <c r="R57" s="202">
        <v>6.12</v>
      </c>
      <c r="S57" s="202">
        <v>3.81</v>
      </c>
      <c r="T57" s="202">
        <v>0</v>
      </c>
      <c r="U57" s="202">
        <v>2.5099999999999998</v>
      </c>
      <c r="V57" s="202">
        <v>3.49</v>
      </c>
      <c r="W57" s="202">
        <v>0.49</v>
      </c>
      <c r="X57" s="202">
        <v>1.65</v>
      </c>
      <c r="Y57" s="202">
        <v>0</v>
      </c>
      <c r="Z57" s="202">
        <v>58.67</v>
      </c>
      <c r="AA57" s="202">
        <v>19.95</v>
      </c>
      <c r="AB57" s="202">
        <v>0</v>
      </c>
      <c r="AC57" s="202">
        <v>13.04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208.82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21.32</v>
      </c>
      <c r="H58" s="202">
        <v>0</v>
      </c>
      <c r="I58" s="202">
        <v>6.73</v>
      </c>
      <c r="J58" s="202">
        <v>20.18</v>
      </c>
      <c r="K58" s="202">
        <v>2.2000000000000002</v>
      </c>
      <c r="L58" s="202">
        <v>305.7</v>
      </c>
      <c r="M58" s="202">
        <v>1.02</v>
      </c>
      <c r="N58" s="202">
        <v>1.32</v>
      </c>
      <c r="O58" s="202">
        <v>0</v>
      </c>
      <c r="P58" s="202">
        <v>1.55</v>
      </c>
      <c r="Q58" s="202">
        <v>0.23</v>
      </c>
      <c r="R58" s="202">
        <v>0.47</v>
      </c>
      <c r="S58" s="202">
        <v>0.28999999999999998</v>
      </c>
      <c r="T58" s="202">
        <v>0</v>
      </c>
      <c r="U58" s="202">
        <v>2.5099999999999998</v>
      </c>
      <c r="V58" s="202">
        <v>0.23</v>
      </c>
      <c r="W58" s="202">
        <v>0.49</v>
      </c>
      <c r="X58" s="202">
        <v>1.65</v>
      </c>
      <c r="Y58" s="202">
        <v>0</v>
      </c>
      <c r="Z58" s="202">
        <v>58.67</v>
      </c>
      <c r="AA58" s="202">
        <v>1</v>
      </c>
      <c r="AB58" s="202">
        <v>0</v>
      </c>
      <c r="AC58" s="202">
        <v>13.04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208.82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21.32</v>
      </c>
      <c r="H59" s="202">
        <v>0</v>
      </c>
      <c r="I59" s="202">
        <v>6.73</v>
      </c>
      <c r="J59" s="202">
        <v>20.18</v>
      </c>
      <c r="K59" s="202">
        <v>2.2000000000000002</v>
      </c>
      <c r="L59" s="202">
        <v>305.7</v>
      </c>
      <c r="M59" s="202">
        <v>1.02</v>
      </c>
      <c r="N59" s="202">
        <v>1.32</v>
      </c>
      <c r="O59" s="202">
        <v>0</v>
      </c>
      <c r="P59" s="202">
        <v>1.55</v>
      </c>
      <c r="Q59" s="202">
        <v>0.23</v>
      </c>
      <c r="R59" s="202">
        <v>0.47</v>
      </c>
      <c r="S59" s="202">
        <v>0.28999999999999998</v>
      </c>
      <c r="T59" s="202">
        <v>0</v>
      </c>
      <c r="U59" s="202">
        <v>2.5099999999999998</v>
      </c>
      <c r="V59" s="202">
        <v>0.23</v>
      </c>
      <c r="W59" s="202">
        <v>0.49</v>
      </c>
      <c r="X59" s="202">
        <v>1.65</v>
      </c>
      <c r="Y59" s="202">
        <v>0</v>
      </c>
      <c r="Z59" s="202">
        <v>29.76</v>
      </c>
      <c r="AA59" s="202">
        <v>1</v>
      </c>
      <c r="AB59" s="202">
        <v>0</v>
      </c>
      <c r="AC59" s="202">
        <v>13.04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208.82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21.32</v>
      </c>
      <c r="H60" s="202">
        <v>0</v>
      </c>
      <c r="I60" s="202">
        <v>6.73</v>
      </c>
      <c r="J60" s="202">
        <v>20.18</v>
      </c>
      <c r="K60" s="202">
        <v>2.2000000000000002</v>
      </c>
      <c r="L60" s="202">
        <v>305.7</v>
      </c>
      <c r="M60" s="202">
        <v>1.02</v>
      </c>
      <c r="N60" s="202">
        <v>1.32</v>
      </c>
      <c r="O60" s="202">
        <v>0</v>
      </c>
      <c r="P60" s="202">
        <v>1.55</v>
      </c>
      <c r="Q60" s="202">
        <v>0.23</v>
      </c>
      <c r="R60" s="202">
        <v>0.47</v>
      </c>
      <c r="S60" s="202">
        <v>0.28999999999999998</v>
      </c>
      <c r="T60" s="202">
        <v>0</v>
      </c>
      <c r="U60" s="202">
        <v>2.5099999999999998</v>
      </c>
      <c r="V60" s="202">
        <v>0.23</v>
      </c>
      <c r="W60" s="202">
        <v>0.49</v>
      </c>
      <c r="X60" s="202">
        <v>1.65</v>
      </c>
      <c r="Y60" s="202">
        <v>0</v>
      </c>
      <c r="Z60" s="202">
        <v>2.82</v>
      </c>
      <c r="AA60" s="202">
        <v>1</v>
      </c>
      <c r="AB60" s="202">
        <v>0</v>
      </c>
      <c r="AC60" s="202">
        <v>13.04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208.82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21.32</v>
      </c>
      <c r="H61" s="202">
        <v>0</v>
      </c>
      <c r="I61" s="202">
        <v>6.73</v>
      </c>
      <c r="J61" s="202">
        <v>20.18</v>
      </c>
      <c r="K61" s="202">
        <v>2.2000000000000002</v>
      </c>
      <c r="L61" s="202">
        <v>346.61</v>
      </c>
      <c r="M61" s="202">
        <v>1.02</v>
      </c>
      <c r="N61" s="202">
        <v>5.67</v>
      </c>
      <c r="O61" s="202">
        <v>0</v>
      </c>
      <c r="P61" s="202">
        <v>1.55</v>
      </c>
      <c r="Q61" s="202">
        <v>2.98</v>
      </c>
      <c r="R61" s="202">
        <v>6.12</v>
      </c>
      <c r="S61" s="202">
        <v>3.81</v>
      </c>
      <c r="T61" s="202">
        <v>0</v>
      </c>
      <c r="U61" s="202">
        <v>2.5099999999999998</v>
      </c>
      <c r="V61" s="202">
        <v>0.23</v>
      </c>
      <c r="W61" s="202">
        <v>0.49</v>
      </c>
      <c r="X61" s="202">
        <v>1.65</v>
      </c>
      <c r="Y61" s="202">
        <v>0</v>
      </c>
      <c r="Z61" s="202">
        <v>4.67</v>
      </c>
      <c r="AA61" s="202">
        <v>1</v>
      </c>
      <c r="AB61" s="202">
        <v>0</v>
      </c>
      <c r="AC61" s="202">
        <v>13.35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208.82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21.32</v>
      </c>
      <c r="H62" s="202">
        <v>0</v>
      </c>
      <c r="I62" s="202">
        <v>6.73</v>
      </c>
      <c r="J62" s="202">
        <v>20.18</v>
      </c>
      <c r="K62" s="202">
        <v>2.2000000000000002</v>
      </c>
      <c r="L62" s="202">
        <v>346.61</v>
      </c>
      <c r="M62" s="202">
        <v>1.02</v>
      </c>
      <c r="N62" s="202">
        <v>2.2000000000000002</v>
      </c>
      <c r="O62" s="202">
        <v>0</v>
      </c>
      <c r="P62" s="202">
        <v>1.55</v>
      </c>
      <c r="Q62" s="202">
        <v>2.98</v>
      </c>
      <c r="R62" s="202">
        <v>6.12</v>
      </c>
      <c r="S62" s="202">
        <v>3.81</v>
      </c>
      <c r="T62" s="202">
        <v>0</v>
      </c>
      <c r="U62" s="202">
        <v>2.5099999999999998</v>
      </c>
      <c r="V62" s="202">
        <v>0.23</v>
      </c>
      <c r="W62" s="202">
        <v>0.49</v>
      </c>
      <c r="X62" s="202">
        <v>1.65</v>
      </c>
      <c r="Y62" s="202">
        <v>0</v>
      </c>
      <c r="Z62" s="202">
        <v>4.67</v>
      </c>
      <c r="AA62" s="202">
        <v>1</v>
      </c>
      <c r="AB62" s="202">
        <v>0</v>
      </c>
      <c r="AC62" s="202">
        <v>13.35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208.82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21.32</v>
      </c>
      <c r="H63" s="202">
        <v>0</v>
      </c>
      <c r="I63" s="202">
        <v>6.73</v>
      </c>
      <c r="J63" s="202">
        <v>20.18</v>
      </c>
      <c r="K63" s="202">
        <v>2.2000000000000002</v>
      </c>
      <c r="L63" s="202">
        <v>346.61</v>
      </c>
      <c r="M63" s="202">
        <v>1.02</v>
      </c>
      <c r="N63" s="202">
        <v>1.32</v>
      </c>
      <c r="O63" s="202">
        <v>0</v>
      </c>
      <c r="P63" s="202">
        <v>1.55</v>
      </c>
      <c r="Q63" s="202">
        <v>0.23</v>
      </c>
      <c r="R63" s="202">
        <v>0.47</v>
      </c>
      <c r="S63" s="202">
        <v>0.28999999999999998</v>
      </c>
      <c r="T63" s="202">
        <v>0</v>
      </c>
      <c r="U63" s="202">
        <v>2.5099999999999998</v>
      </c>
      <c r="V63" s="202">
        <v>0.23</v>
      </c>
      <c r="W63" s="202">
        <v>0.49</v>
      </c>
      <c r="X63" s="202">
        <v>1.65</v>
      </c>
      <c r="Y63" s="202">
        <v>0</v>
      </c>
      <c r="Z63" s="202">
        <v>58.67</v>
      </c>
      <c r="AA63" s="202">
        <v>1</v>
      </c>
      <c r="AB63" s="202">
        <v>0</v>
      </c>
      <c r="AC63" s="202">
        <v>13.35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11.08</v>
      </c>
      <c r="AL63" s="202">
        <v>0</v>
      </c>
      <c r="AM63" s="202">
        <v>0</v>
      </c>
      <c r="AN63" s="202">
        <v>0</v>
      </c>
      <c r="AO63" s="202">
        <v>208.82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21.32</v>
      </c>
      <c r="H64" s="202">
        <v>0</v>
      </c>
      <c r="I64" s="202">
        <v>6.73</v>
      </c>
      <c r="J64" s="202">
        <v>20.18</v>
      </c>
      <c r="K64" s="202">
        <v>2.2000000000000002</v>
      </c>
      <c r="L64" s="202">
        <v>354.93</v>
      </c>
      <c r="M64" s="202">
        <v>1.02</v>
      </c>
      <c r="N64" s="202">
        <v>1.32</v>
      </c>
      <c r="O64" s="202">
        <v>0</v>
      </c>
      <c r="P64" s="202">
        <v>1.55</v>
      </c>
      <c r="Q64" s="202">
        <v>0.23</v>
      </c>
      <c r="R64" s="202">
        <v>0.47</v>
      </c>
      <c r="S64" s="202">
        <v>0.28999999999999998</v>
      </c>
      <c r="T64" s="202">
        <v>0</v>
      </c>
      <c r="U64" s="202">
        <v>2.5099999999999998</v>
      </c>
      <c r="V64" s="202">
        <v>0.23</v>
      </c>
      <c r="W64" s="202">
        <v>0.49</v>
      </c>
      <c r="X64" s="202">
        <v>1.65</v>
      </c>
      <c r="Y64" s="202">
        <v>0</v>
      </c>
      <c r="Z64" s="202">
        <v>58.67</v>
      </c>
      <c r="AA64" s="202">
        <v>1</v>
      </c>
      <c r="AB64" s="202">
        <v>0</v>
      </c>
      <c r="AC64" s="202">
        <v>13.35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11.08</v>
      </c>
      <c r="AL64" s="202">
        <v>0</v>
      </c>
      <c r="AM64" s="202">
        <v>0</v>
      </c>
      <c r="AN64" s="202">
        <v>0</v>
      </c>
      <c r="AO64" s="202">
        <v>208.82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21.32</v>
      </c>
      <c r="H65" s="202">
        <v>0</v>
      </c>
      <c r="I65" s="202">
        <v>6.73</v>
      </c>
      <c r="J65" s="202">
        <v>20.18</v>
      </c>
      <c r="K65" s="202">
        <v>2.2000000000000002</v>
      </c>
      <c r="L65" s="202">
        <v>354.93</v>
      </c>
      <c r="M65" s="202">
        <v>1.02</v>
      </c>
      <c r="N65" s="202">
        <v>1.32</v>
      </c>
      <c r="O65" s="202">
        <v>0</v>
      </c>
      <c r="P65" s="202">
        <v>1.55</v>
      </c>
      <c r="Q65" s="202">
        <v>0.23</v>
      </c>
      <c r="R65" s="202">
        <v>0.47</v>
      </c>
      <c r="S65" s="202">
        <v>0.28999999999999998</v>
      </c>
      <c r="T65" s="202">
        <v>0</v>
      </c>
      <c r="U65" s="202">
        <v>2.5099999999999998</v>
      </c>
      <c r="V65" s="202">
        <v>0.23</v>
      </c>
      <c r="W65" s="202">
        <v>0.49</v>
      </c>
      <c r="X65" s="202">
        <v>1.65</v>
      </c>
      <c r="Y65" s="202">
        <v>0</v>
      </c>
      <c r="Z65" s="202">
        <v>58.67</v>
      </c>
      <c r="AA65" s="202">
        <v>1</v>
      </c>
      <c r="AB65" s="202">
        <v>0</v>
      </c>
      <c r="AC65" s="202">
        <v>13.35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11.08</v>
      </c>
      <c r="AL65" s="202">
        <v>0</v>
      </c>
      <c r="AM65" s="202">
        <v>0</v>
      </c>
      <c r="AN65" s="202">
        <v>0</v>
      </c>
      <c r="AO65" s="202">
        <v>208.82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21.32</v>
      </c>
      <c r="H66" s="202">
        <v>0</v>
      </c>
      <c r="I66" s="202">
        <v>6.73</v>
      </c>
      <c r="J66" s="202">
        <v>20.18</v>
      </c>
      <c r="K66" s="202">
        <v>2.2000000000000002</v>
      </c>
      <c r="L66" s="202">
        <v>354.93</v>
      </c>
      <c r="M66" s="202">
        <v>1.02</v>
      </c>
      <c r="N66" s="202">
        <v>1.32</v>
      </c>
      <c r="O66" s="202">
        <v>0</v>
      </c>
      <c r="P66" s="202">
        <v>1.55</v>
      </c>
      <c r="Q66" s="202">
        <v>0.23</v>
      </c>
      <c r="R66" s="202">
        <v>0.47</v>
      </c>
      <c r="S66" s="202">
        <v>0.28999999999999998</v>
      </c>
      <c r="T66" s="202">
        <v>0</v>
      </c>
      <c r="U66" s="202">
        <v>2.5099999999999998</v>
      </c>
      <c r="V66" s="202">
        <v>0.23</v>
      </c>
      <c r="W66" s="202">
        <v>0.49</v>
      </c>
      <c r="X66" s="202">
        <v>1.65</v>
      </c>
      <c r="Y66" s="202">
        <v>0</v>
      </c>
      <c r="Z66" s="202">
        <v>58.67</v>
      </c>
      <c r="AA66" s="202">
        <v>1</v>
      </c>
      <c r="AB66" s="202">
        <v>0</v>
      </c>
      <c r="AC66" s="202">
        <v>13.35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11.08</v>
      </c>
      <c r="AL66" s="202">
        <v>0</v>
      </c>
      <c r="AM66" s="202">
        <v>0</v>
      </c>
      <c r="AN66" s="202">
        <v>0</v>
      </c>
      <c r="AO66" s="202">
        <v>208.82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21.49</v>
      </c>
      <c r="H67" s="202">
        <v>0</v>
      </c>
      <c r="I67" s="202">
        <v>6.73</v>
      </c>
      <c r="J67" s="202">
        <v>20.18</v>
      </c>
      <c r="K67" s="202">
        <v>2.2000000000000002</v>
      </c>
      <c r="L67" s="202">
        <v>327.33999999999997</v>
      </c>
      <c r="M67" s="202">
        <v>1.02</v>
      </c>
      <c r="N67" s="202">
        <v>1.32</v>
      </c>
      <c r="O67" s="202">
        <v>0</v>
      </c>
      <c r="P67" s="202">
        <v>1.55</v>
      </c>
      <c r="Q67" s="202">
        <v>0.23</v>
      </c>
      <c r="R67" s="202">
        <v>0.47</v>
      </c>
      <c r="S67" s="202">
        <v>0.28999999999999998</v>
      </c>
      <c r="T67" s="202">
        <v>0</v>
      </c>
      <c r="U67" s="202">
        <v>2.5099999999999998</v>
      </c>
      <c r="V67" s="202">
        <v>0.23</v>
      </c>
      <c r="W67" s="202">
        <v>0.49</v>
      </c>
      <c r="X67" s="202">
        <v>1.65</v>
      </c>
      <c r="Y67" s="202">
        <v>0</v>
      </c>
      <c r="Z67" s="202">
        <v>58.67</v>
      </c>
      <c r="AA67" s="202">
        <v>1</v>
      </c>
      <c r="AB67" s="202">
        <v>0</v>
      </c>
      <c r="AC67" s="202">
        <v>13.35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11.08</v>
      </c>
      <c r="AL67" s="202">
        <v>0</v>
      </c>
      <c r="AM67" s="202">
        <v>0</v>
      </c>
      <c r="AN67" s="202">
        <v>0</v>
      </c>
      <c r="AO67" s="202">
        <v>208.82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21.49</v>
      </c>
      <c r="H68" s="202">
        <v>0</v>
      </c>
      <c r="I68" s="202">
        <v>6.73</v>
      </c>
      <c r="J68" s="202">
        <v>20.18</v>
      </c>
      <c r="K68" s="202">
        <v>2.2000000000000002</v>
      </c>
      <c r="L68" s="202">
        <v>262.27</v>
      </c>
      <c r="M68" s="202">
        <v>1.02</v>
      </c>
      <c r="N68" s="202">
        <v>1.32</v>
      </c>
      <c r="O68" s="202">
        <v>0</v>
      </c>
      <c r="P68" s="202">
        <v>1.55</v>
      </c>
      <c r="Q68" s="202">
        <v>0.23</v>
      </c>
      <c r="R68" s="202">
        <v>0.47</v>
      </c>
      <c r="S68" s="202">
        <v>0.28999999999999998</v>
      </c>
      <c r="T68" s="202">
        <v>0</v>
      </c>
      <c r="U68" s="202">
        <v>2.5099999999999998</v>
      </c>
      <c r="V68" s="202">
        <v>0.23</v>
      </c>
      <c r="W68" s="202">
        <v>0.49</v>
      </c>
      <c r="X68" s="202">
        <v>1.65</v>
      </c>
      <c r="Y68" s="202">
        <v>0</v>
      </c>
      <c r="Z68" s="202">
        <v>2.82</v>
      </c>
      <c r="AA68" s="202">
        <v>1</v>
      </c>
      <c r="AB68" s="202">
        <v>0</v>
      </c>
      <c r="AC68" s="202">
        <v>13.35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11.08</v>
      </c>
      <c r="AL68" s="202">
        <v>0</v>
      </c>
      <c r="AM68" s="202">
        <v>0</v>
      </c>
      <c r="AN68" s="202">
        <v>0</v>
      </c>
      <c r="AO68" s="202">
        <v>208.82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21.49</v>
      </c>
      <c r="H69" s="202">
        <v>0</v>
      </c>
      <c r="I69" s="202">
        <v>6.73</v>
      </c>
      <c r="J69" s="202">
        <v>20.18</v>
      </c>
      <c r="K69" s="202">
        <v>2.2000000000000002</v>
      </c>
      <c r="L69" s="202">
        <v>235.39</v>
      </c>
      <c r="M69" s="202">
        <v>1.02</v>
      </c>
      <c r="N69" s="202">
        <v>1.32</v>
      </c>
      <c r="O69" s="202">
        <v>0</v>
      </c>
      <c r="P69" s="202">
        <v>1.55</v>
      </c>
      <c r="Q69" s="202">
        <v>0.23</v>
      </c>
      <c r="R69" s="202">
        <v>0.47</v>
      </c>
      <c r="S69" s="202">
        <v>0.28999999999999998</v>
      </c>
      <c r="T69" s="202">
        <v>0</v>
      </c>
      <c r="U69" s="202">
        <v>2.5099999999999998</v>
      </c>
      <c r="V69" s="202">
        <v>0.23</v>
      </c>
      <c r="W69" s="202">
        <v>0.49</v>
      </c>
      <c r="X69" s="202">
        <v>1.65</v>
      </c>
      <c r="Y69" s="202">
        <v>0</v>
      </c>
      <c r="Z69" s="202">
        <v>58.67</v>
      </c>
      <c r="AA69" s="202">
        <v>1</v>
      </c>
      <c r="AB69" s="202">
        <v>0</v>
      </c>
      <c r="AC69" s="202">
        <v>13.35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11.08</v>
      </c>
      <c r="AL69" s="202">
        <v>0</v>
      </c>
      <c r="AM69" s="202">
        <v>0</v>
      </c>
      <c r="AN69" s="202">
        <v>0</v>
      </c>
      <c r="AO69" s="202">
        <v>208.82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21.49</v>
      </c>
      <c r="H70" s="202">
        <v>0</v>
      </c>
      <c r="I70" s="202">
        <v>6.73</v>
      </c>
      <c r="J70" s="202">
        <v>20.18</v>
      </c>
      <c r="K70" s="202">
        <v>2.2000000000000002</v>
      </c>
      <c r="L70" s="202">
        <v>216.12</v>
      </c>
      <c r="M70" s="202">
        <v>1.02</v>
      </c>
      <c r="N70" s="202">
        <v>1.32</v>
      </c>
      <c r="O70" s="202">
        <v>0</v>
      </c>
      <c r="P70" s="202">
        <v>1.55</v>
      </c>
      <c r="Q70" s="202">
        <v>0.23</v>
      </c>
      <c r="R70" s="202">
        <v>0.47</v>
      </c>
      <c r="S70" s="202">
        <v>0.28999999999999998</v>
      </c>
      <c r="T70" s="202">
        <v>0</v>
      </c>
      <c r="U70" s="202">
        <v>2.5099999999999998</v>
      </c>
      <c r="V70" s="202">
        <v>0.23</v>
      </c>
      <c r="W70" s="202">
        <v>0.49</v>
      </c>
      <c r="X70" s="202">
        <v>1.65</v>
      </c>
      <c r="Y70" s="202">
        <v>0</v>
      </c>
      <c r="Z70" s="202">
        <v>58.67</v>
      </c>
      <c r="AA70" s="202">
        <v>1</v>
      </c>
      <c r="AB70" s="202">
        <v>0</v>
      </c>
      <c r="AC70" s="202">
        <v>13.35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11.08</v>
      </c>
      <c r="AL70" s="202">
        <v>0</v>
      </c>
      <c r="AM70" s="202">
        <v>0</v>
      </c>
      <c r="AN70" s="202">
        <v>0</v>
      </c>
      <c r="AO70" s="202">
        <v>208.82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21.49</v>
      </c>
      <c r="H71" s="202">
        <v>0</v>
      </c>
      <c r="I71" s="202">
        <v>6.73</v>
      </c>
      <c r="J71" s="202">
        <v>20.18</v>
      </c>
      <c r="K71" s="202">
        <v>2.2000000000000002</v>
      </c>
      <c r="L71" s="202">
        <v>216.12</v>
      </c>
      <c r="M71" s="202">
        <v>1.02</v>
      </c>
      <c r="N71" s="202">
        <v>1.32</v>
      </c>
      <c r="O71" s="202">
        <v>0</v>
      </c>
      <c r="P71" s="202">
        <v>1.55</v>
      </c>
      <c r="Q71" s="202">
        <v>0.23</v>
      </c>
      <c r="R71" s="202">
        <v>0.47</v>
      </c>
      <c r="S71" s="202">
        <v>0.28999999999999998</v>
      </c>
      <c r="T71" s="202">
        <v>0</v>
      </c>
      <c r="U71" s="202">
        <v>2.5099999999999998</v>
      </c>
      <c r="V71" s="202">
        <v>0.23</v>
      </c>
      <c r="W71" s="202">
        <v>0.49</v>
      </c>
      <c r="X71" s="202">
        <v>1.65</v>
      </c>
      <c r="Y71" s="202">
        <v>0</v>
      </c>
      <c r="Z71" s="202">
        <v>2.82</v>
      </c>
      <c r="AA71" s="202">
        <v>1</v>
      </c>
      <c r="AB71" s="202">
        <v>0</v>
      </c>
      <c r="AC71" s="202">
        <v>13.35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11.08</v>
      </c>
      <c r="AL71" s="202">
        <v>0</v>
      </c>
      <c r="AM71" s="202">
        <v>0</v>
      </c>
      <c r="AN71" s="202">
        <v>0</v>
      </c>
      <c r="AO71" s="202">
        <v>208.82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21.49</v>
      </c>
      <c r="H72" s="202">
        <v>0</v>
      </c>
      <c r="I72" s="202">
        <v>6.73</v>
      </c>
      <c r="J72" s="202">
        <v>20.18</v>
      </c>
      <c r="K72" s="202">
        <v>0.17</v>
      </c>
      <c r="L72" s="202">
        <v>203.59</v>
      </c>
      <c r="M72" s="202">
        <v>1.02</v>
      </c>
      <c r="N72" s="202">
        <v>1.32</v>
      </c>
      <c r="O72" s="202">
        <v>0</v>
      </c>
      <c r="P72" s="202">
        <v>1.55</v>
      </c>
      <c r="Q72" s="202">
        <v>0.23</v>
      </c>
      <c r="R72" s="202">
        <v>0.47</v>
      </c>
      <c r="S72" s="202">
        <v>0.28999999999999998</v>
      </c>
      <c r="T72" s="202">
        <v>0</v>
      </c>
      <c r="U72" s="202">
        <v>2.5099999999999998</v>
      </c>
      <c r="V72" s="202">
        <v>0.23</v>
      </c>
      <c r="W72" s="202">
        <v>0.49</v>
      </c>
      <c r="X72" s="202">
        <v>1.65</v>
      </c>
      <c r="Y72" s="202">
        <v>0</v>
      </c>
      <c r="Z72" s="202">
        <v>2.82</v>
      </c>
      <c r="AA72" s="202">
        <v>1</v>
      </c>
      <c r="AB72" s="202">
        <v>0</v>
      </c>
      <c r="AC72" s="202">
        <v>13.35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11.08</v>
      </c>
      <c r="AL72" s="202">
        <v>0</v>
      </c>
      <c r="AM72" s="202">
        <v>0</v>
      </c>
      <c r="AN72" s="202">
        <v>0</v>
      </c>
      <c r="AO72" s="202">
        <v>208.82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21.49</v>
      </c>
      <c r="H73" s="202">
        <v>0</v>
      </c>
      <c r="I73" s="202">
        <v>6.73</v>
      </c>
      <c r="J73" s="202">
        <v>20.18</v>
      </c>
      <c r="K73" s="202">
        <v>0.17</v>
      </c>
      <c r="L73" s="202">
        <v>203.58</v>
      </c>
      <c r="M73" s="202">
        <v>1.02</v>
      </c>
      <c r="N73" s="202">
        <v>1.32</v>
      </c>
      <c r="O73" s="202">
        <v>0</v>
      </c>
      <c r="P73" s="202">
        <v>1.55</v>
      </c>
      <c r="Q73" s="202">
        <v>0.23</v>
      </c>
      <c r="R73" s="202">
        <v>0.47</v>
      </c>
      <c r="S73" s="202">
        <v>0.28999999999999998</v>
      </c>
      <c r="T73" s="202">
        <v>0</v>
      </c>
      <c r="U73" s="202">
        <v>2.5099999999999998</v>
      </c>
      <c r="V73" s="202">
        <v>0.23</v>
      </c>
      <c r="W73" s="202">
        <v>0.49</v>
      </c>
      <c r="X73" s="202">
        <v>1.65</v>
      </c>
      <c r="Y73" s="202">
        <v>0</v>
      </c>
      <c r="Z73" s="202">
        <v>2.82</v>
      </c>
      <c r="AA73" s="202">
        <v>1</v>
      </c>
      <c r="AB73" s="202">
        <v>0</v>
      </c>
      <c r="AC73" s="202">
        <v>13.35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11.08</v>
      </c>
      <c r="AL73" s="202">
        <v>0</v>
      </c>
      <c r="AM73" s="202">
        <v>0</v>
      </c>
      <c r="AN73" s="202">
        <v>0</v>
      </c>
      <c r="AO73" s="202">
        <v>208.82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21.49</v>
      </c>
      <c r="H74" s="202">
        <v>0</v>
      </c>
      <c r="I74" s="202">
        <v>6.73</v>
      </c>
      <c r="J74" s="202">
        <v>20.18</v>
      </c>
      <c r="K74" s="202">
        <v>0.17</v>
      </c>
      <c r="L74" s="202">
        <v>203.58</v>
      </c>
      <c r="M74" s="202">
        <v>1.02</v>
      </c>
      <c r="N74" s="202">
        <v>1.32</v>
      </c>
      <c r="O74" s="202">
        <v>0</v>
      </c>
      <c r="P74" s="202">
        <v>1.55</v>
      </c>
      <c r="Q74" s="202">
        <v>0.23</v>
      </c>
      <c r="R74" s="202">
        <v>0.47</v>
      </c>
      <c r="S74" s="202">
        <v>0.28999999999999998</v>
      </c>
      <c r="T74" s="202">
        <v>0</v>
      </c>
      <c r="U74" s="202">
        <v>2.5099999999999998</v>
      </c>
      <c r="V74" s="202">
        <v>0.23</v>
      </c>
      <c r="W74" s="202">
        <v>0.49</v>
      </c>
      <c r="X74" s="202">
        <v>1.65</v>
      </c>
      <c r="Y74" s="202">
        <v>0</v>
      </c>
      <c r="Z74" s="202">
        <v>2.82</v>
      </c>
      <c r="AA74" s="202">
        <v>1</v>
      </c>
      <c r="AB74" s="202">
        <v>0</v>
      </c>
      <c r="AC74" s="202">
        <v>13.35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11.08</v>
      </c>
      <c r="AL74" s="202">
        <v>0</v>
      </c>
      <c r="AM74" s="202">
        <v>0</v>
      </c>
      <c r="AN74" s="202">
        <v>0</v>
      </c>
      <c r="AO74" s="202">
        <v>208.82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21.49</v>
      </c>
      <c r="H75" s="202">
        <v>0</v>
      </c>
      <c r="I75" s="202">
        <v>6.73</v>
      </c>
      <c r="J75" s="202">
        <v>20.18</v>
      </c>
      <c r="K75" s="202">
        <v>0.17</v>
      </c>
      <c r="L75" s="202">
        <v>195.15</v>
      </c>
      <c r="M75" s="202">
        <v>1.02</v>
      </c>
      <c r="N75" s="202">
        <v>1.32</v>
      </c>
      <c r="O75" s="202">
        <v>0</v>
      </c>
      <c r="P75" s="202">
        <v>1.55</v>
      </c>
      <c r="Q75" s="202">
        <v>0.23</v>
      </c>
      <c r="R75" s="202">
        <v>0.47</v>
      </c>
      <c r="S75" s="202">
        <v>0.28999999999999998</v>
      </c>
      <c r="T75" s="202">
        <v>0</v>
      </c>
      <c r="U75" s="202">
        <v>2.5099999999999998</v>
      </c>
      <c r="V75" s="202">
        <v>0.23</v>
      </c>
      <c r="W75" s="202">
        <v>0.49</v>
      </c>
      <c r="X75" s="202">
        <v>1.65</v>
      </c>
      <c r="Y75" s="202">
        <v>0</v>
      </c>
      <c r="Z75" s="202">
        <v>2.82</v>
      </c>
      <c r="AA75" s="202">
        <v>1</v>
      </c>
      <c r="AB75" s="202">
        <v>0</v>
      </c>
      <c r="AC75" s="202">
        <v>13.35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14.36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21.49</v>
      </c>
      <c r="H76" s="202">
        <v>0</v>
      </c>
      <c r="I76" s="202">
        <v>6.73</v>
      </c>
      <c r="J76" s="202">
        <v>20.18</v>
      </c>
      <c r="K76" s="202">
        <v>0.17</v>
      </c>
      <c r="L76" s="202">
        <v>195.15</v>
      </c>
      <c r="M76" s="202">
        <v>1.02</v>
      </c>
      <c r="N76" s="202">
        <v>1.32</v>
      </c>
      <c r="O76" s="202">
        <v>0</v>
      </c>
      <c r="P76" s="202">
        <v>1.55</v>
      </c>
      <c r="Q76" s="202">
        <v>0.23</v>
      </c>
      <c r="R76" s="202">
        <v>0.47</v>
      </c>
      <c r="S76" s="202">
        <v>0.28999999999999998</v>
      </c>
      <c r="T76" s="202">
        <v>0</v>
      </c>
      <c r="U76" s="202">
        <v>2.5099999999999998</v>
      </c>
      <c r="V76" s="202">
        <v>0.23</v>
      </c>
      <c r="W76" s="202">
        <v>0.49</v>
      </c>
      <c r="X76" s="202">
        <v>1.65</v>
      </c>
      <c r="Y76" s="202">
        <v>0</v>
      </c>
      <c r="Z76" s="202">
        <v>2.82</v>
      </c>
      <c r="AA76" s="202">
        <v>1</v>
      </c>
      <c r="AB76" s="202">
        <v>0</v>
      </c>
      <c r="AC76" s="202">
        <v>13.35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14.36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21.49</v>
      </c>
      <c r="H77" s="202">
        <v>0</v>
      </c>
      <c r="I77" s="202">
        <v>6.73</v>
      </c>
      <c r="J77" s="202">
        <v>20.18</v>
      </c>
      <c r="K77" s="202">
        <v>0.17</v>
      </c>
      <c r="L77" s="202">
        <v>195.15</v>
      </c>
      <c r="M77" s="202">
        <v>1.02</v>
      </c>
      <c r="N77" s="202">
        <v>1.32</v>
      </c>
      <c r="O77" s="202">
        <v>0</v>
      </c>
      <c r="P77" s="202">
        <v>1.55</v>
      </c>
      <c r="Q77" s="202">
        <v>0.23</v>
      </c>
      <c r="R77" s="202">
        <v>0.47</v>
      </c>
      <c r="S77" s="202">
        <v>0.28999999999999998</v>
      </c>
      <c r="T77" s="202">
        <v>0</v>
      </c>
      <c r="U77" s="202">
        <v>2.5099999999999998</v>
      </c>
      <c r="V77" s="202">
        <v>0.23</v>
      </c>
      <c r="W77" s="202">
        <v>0.49</v>
      </c>
      <c r="X77" s="202">
        <v>1.65</v>
      </c>
      <c r="Y77" s="202">
        <v>0</v>
      </c>
      <c r="Z77" s="202">
        <v>2.82</v>
      </c>
      <c r="AA77" s="202">
        <v>1</v>
      </c>
      <c r="AB77" s="202">
        <v>0</v>
      </c>
      <c r="AC77" s="202">
        <v>13.35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14.36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21.49</v>
      </c>
      <c r="H78" s="202">
        <v>0</v>
      </c>
      <c r="I78" s="202">
        <v>6.73</v>
      </c>
      <c r="J78" s="202">
        <v>20.18</v>
      </c>
      <c r="K78" s="202">
        <v>0.17</v>
      </c>
      <c r="L78" s="202">
        <v>195.15</v>
      </c>
      <c r="M78" s="202">
        <v>1.02</v>
      </c>
      <c r="N78" s="202">
        <v>1.32</v>
      </c>
      <c r="O78" s="202">
        <v>0</v>
      </c>
      <c r="P78" s="202">
        <v>1.55</v>
      </c>
      <c r="Q78" s="202">
        <v>0.23</v>
      </c>
      <c r="R78" s="202">
        <v>0.47</v>
      </c>
      <c r="S78" s="202">
        <v>0.28999999999999998</v>
      </c>
      <c r="T78" s="202">
        <v>0</v>
      </c>
      <c r="U78" s="202">
        <v>2.5099999999999998</v>
      </c>
      <c r="V78" s="202">
        <v>0.23</v>
      </c>
      <c r="W78" s="202">
        <v>0.49</v>
      </c>
      <c r="X78" s="202">
        <v>1.65</v>
      </c>
      <c r="Y78" s="202">
        <v>0</v>
      </c>
      <c r="Z78" s="202">
        <v>2.82</v>
      </c>
      <c r="AA78" s="202">
        <v>1</v>
      </c>
      <c r="AB78" s="202">
        <v>0</v>
      </c>
      <c r="AC78" s="202">
        <v>13.35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14.36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21.53</v>
      </c>
      <c r="H79" s="202">
        <v>0</v>
      </c>
      <c r="I79" s="202">
        <v>6.73</v>
      </c>
      <c r="J79" s="202">
        <v>20.18</v>
      </c>
      <c r="K79" s="202">
        <v>0.17</v>
      </c>
      <c r="L79" s="202">
        <v>195.15</v>
      </c>
      <c r="M79" s="202">
        <v>1.02</v>
      </c>
      <c r="N79" s="202">
        <v>1.32</v>
      </c>
      <c r="O79" s="202">
        <v>0</v>
      </c>
      <c r="P79" s="202">
        <v>1.55</v>
      </c>
      <c r="Q79" s="202">
        <v>0.23</v>
      </c>
      <c r="R79" s="202">
        <v>0.47</v>
      </c>
      <c r="S79" s="202">
        <v>0.28999999999999998</v>
      </c>
      <c r="T79" s="202">
        <v>0</v>
      </c>
      <c r="U79" s="202">
        <v>2.5099999999999998</v>
      </c>
      <c r="V79" s="202">
        <v>0.23</v>
      </c>
      <c r="W79" s="202">
        <v>0.49</v>
      </c>
      <c r="X79" s="202">
        <v>1.65</v>
      </c>
      <c r="Y79" s="202">
        <v>0</v>
      </c>
      <c r="Z79" s="202">
        <v>2.82</v>
      </c>
      <c r="AA79" s="202">
        <v>1</v>
      </c>
      <c r="AB79" s="202">
        <v>0</v>
      </c>
      <c r="AC79" s="202">
        <v>12.74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21.53</v>
      </c>
      <c r="H80" s="202">
        <v>0</v>
      </c>
      <c r="I80" s="202">
        <v>6.73</v>
      </c>
      <c r="J80" s="202">
        <v>20.18</v>
      </c>
      <c r="K80" s="202">
        <v>0.17</v>
      </c>
      <c r="L80" s="202">
        <v>195.15</v>
      </c>
      <c r="M80" s="202">
        <v>1.02</v>
      </c>
      <c r="N80" s="202">
        <v>1.32</v>
      </c>
      <c r="O80" s="202">
        <v>0</v>
      </c>
      <c r="P80" s="202">
        <v>1.55</v>
      </c>
      <c r="Q80" s="202">
        <v>0.23</v>
      </c>
      <c r="R80" s="202">
        <v>0.47</v>
      </c>
      <c r="S80" s="202">
        <v>0.28999999999999998</v>
      </c>
      <c r="T80" s="202">
        <v>0</v>
      </c>
      <c r="U80" s="202">
        <v>2.5099999999999998</v>
      </c>
      <c r="V80" s="202">
        <v>0.23</v>
      </c>
      <c r="W80" s="202">
        <v>0.49</v>
      </c>
      <c r="X80" s="202">
        <v>1.65</v>
      </c>
      <c r="Y80" s="202">
        <v>0</v>
      </c>
      <c r="Z80" s="202">
        <v>2.82</v>
      </c>
      <c r="AA80" s="202">
        <v>1</v>
      </c>
      <c r="AB80" s="202">
        <v>0</v>
      </c>
      <c r="AC80" s="202">
        <v>12.74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21.53</v>
      </c>
      <c r="H81" s="202">
        <v>0</v>
      </c>
      <c r="I81" s="202">
        <v>6.73</v>
      </c>
      <c r="J81" s="202">
        <v>20.18</v>
      </c>
      <c r="K81" s="202">
        <v>0.17</v>
      </c>
      <c r="L81" s="202">
        <v>195.15</v>
      </c>
      <c r="M81" s="202">
        <v>1.02</v>
      </c>
      <c r="N81" s="202">
        <v>1.32</v>
      </c>
      <c r="O81" s="202">
        <v>0</v>
      </c>
      <c r="P81" s="202">
        <v>1.55</v>
      </c>
      <c r="Q81" s="202">
        <v>0.23</v>
      </c>
      <c r="R81" s="202">
        <v>0.47</v>
      </c>
      <c r="S81" s="202">
        <v>0.28999999999999998</v>
      </c>
      <c r="T81" s="202">
        <v>0</v>
      </c>
      <c r="U81" s="202">
        <v>2.5099999999999998</v>
      </c>
      <c r="V81" s="202">
        <v>0.23</v>
      </c>
      <c r="W81" s="202">
        <v>0.49</v>
      </c>
      <c r="X81" s="202">
        <v>1.65</v>
      </c>
      <c r="Y81" s="202">
        <v>0</v>
      </c>
      <c r="Z81" s="202">
        <v>2.82</v>
      </c>
      <c r="AA81" s="202">
        <v>1</v>
      </c>
      <c r="AB81" s="202">
        <v>0</v>
      </c>
      <c r="AC81" s="202">
        <v>12.74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21.53</v>
      </c>
      <c r="H82" s="202">
        <v>0</v>
      </c>
      <c r="I82" s="202">
        <v>6.73</v>
      </c>
      <c r="J82" s="202">
        <v>20.18</v>
      </c>
      <c r="K82" s="202">
        <v>0.17</v>
      </c>
      <c r="L82" s="202">
        <v>195.15</v>
      </c>
      <c r="M82" s="202">
        <v>1.02</v>
      </c>
      <c r="N82" s="202">
        <v>1.32</v>
      </c>
      <c r="O82" s="202">
        <v>0</v>
      </c>
      <c r="P82" s="202">
        <v>1.55</v>
      </c>
      <c r="Q82" s="202">
        <v>0.23</v>
      </c>
      <c r="R82" s="202">
        <v>0.47</v>
      </c>
      <c r="S82" s="202">
        <v>0.28999999999999998</v>
      </c>
      <c r="T82" s="202">
        <v>0</v>
      </c>
      <c r="U82" s="202">
        <v>2.5099999999999998</v>
      </c>
      <c r="V82" s="202">
        <v>0.23</v>
      </c>
      <c r="W82" s="202">
        <v>0.49</v>
      </c>
      <c r="X82" s="202">
        <v>1.65</v>
      </c>
      <c r="Y82" s="202">
        <v>0</v>
      </c>
      <c r="Z82" s="202">
        <v>2.82</v>
      </c>
      <c r="AA82" s="202">
        <v>1</v>
      </c>
      <c r="AB82" s="202">
        <v>0</v>
      </c>
      <c r="AC82" s="202">
        <v>12.74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21.53</v>
      </c>
      <c r="H83" s="202">
        <v>0</v>
      </c>
      <c r="I83" s="202">
        <v>6.73</v>
      </c>
      <c r="J83" s="202">
        <v>20.18</v>
      </c>
      <c r="K83" s="202">
        <v>0.17</v>
      </c>
      <c r="L83" s="202">
        <v>195.15</v>
      </c>
      <c r="M83" s="202">
        <v>1.02</v>
      </c>
      <c r="N83" s="202">
        <v>1.32</v>
      </c>
      <c r="O83" s="202">
        <v>0</v>
      </c>
      <c r="P83" s="202">
        <v>1.55</v>
      </c>
      <c r="Q83" s="202">
        <v>0.23</v>
      </c>
      <c r="R83" s="202">
        <v>0.47</v>
      </c>
      <c r="S83" s="202">
        <v>0.28999999999999998</v>
      </c>
      <c r="T83" s="202">
        <v>0</v>
      </c>
      <c r="U83" s="202">
        <v>2.5099999999999998</v>
      </c>
      <c r="V83" s="202">
        <v>0.23</v>
      </c>
      <c r="W83" s="202">
        <v>0.49</v>
      </c>
      <c r="X83" s="202">
        <v>1.65</v>
      </c>
      <c r="Y83" s="202">
        <v>0</v>
      </c>
      <c r="Z83" s="202">
        <v>2.82</v>
      </c>
      <c r="AA83" s="202">
        <v>1</v>
      </c>
      <c r="AB83" s="202">
        <v>0</v>
      </c>
      <c r="AC83" s="202">
        <v>12.74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21.53</v>
      </c>
      <c r="H84" s="202">
        <v>0</v>
      </c>
      <c r="I84" s="202">
        <v>6.73</v>
      </c>
      <c r="J84" s="202">
        <v>20.18</v>
      </c>
      <c r="K84" s="202">
        <v>0.17</v>
      </c>
      <c r="L84" s="202">
        <v>195.15</v>
      </c>
      <c r="M84" s="202">
        <v>1.02</v>
      </c>
      <c r="N84" s="202">
        <v>1.32</v>
      </c>
      <c r="O84" s="202">
        <v>0</v>
      </c>
      <c r="P84" s="202">
        <v>1.55</v>
      </c>
      <c r="Q84" s="202">
        <v>0.23</v>
      </c>
      <c r="R84" s="202">
        <v>0.47</v>
      </c>
      <c r="S84" s="202">
        <v>0.28999999999999998</v>
      </c>
      <c r="T84" s="202">
        <v>0</v>
      </c>
      <c r="U84" s="202">
        <v>2.5099999999999998</v>
      </c>
      <c r="V84" s="202">
        <v>0.23</v>
      </c>
      <c r="W84" s="202">
        <v>0.49</v>
      </c>
      <c r="X84" s="202">
        <v>1.65</v>
      </c>
      <c r="Y84" s="202">
        <v>0</v>
      </c>
      <c r="Z84" s="202">
        <v>2.82</v>
      </c>
      <c r="AA84" s="202">
        <v>1</v>
      </c>
      <c r="AB84" s="202">
        <v>0</v>
      </c>
      <c r="AC84" s="202">
        <v>12.74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21.53</v>
      </c>
      <c r="H85" s="202">
        <v>0</v>
      </c>
      <c r="I85" s="202">
        <v>6.73</v>
      </c>
      <c r="J85" s="202">
        <v>20.18</v>
      </c>
      <c r="K85" s="202">
        <v>0.17</v>
      </c>
      <c r="L85" s="202">
        <v>195.15</v>
      </c>
      <c r="M85" s="202">
        <v>1.02</v>
      </c>
      <c r="N85" s="202">
        <v>1.32</v>
      </c>
      <c r="O85" s="202">
        <v>0</v>
      </c>
      <c r="P85" s="202">
        <v>1.55</v>
      </c>
      <c r="Q85" s="202">
        <v>0.23</v>
      </c>
      <c r="R85" s="202">
        <v>0.47</v>
      </c>
      <c r="S85" s="202">
        <v>0.28999999999999998</v>
      </c>
      <c r="T85" s="202">
        <v>0</v>
      </c>
      <c r="U85" s="202">
        <v>2.5099999999999998</v>
      </c>
      <c r="V85" s="202">
        <v>0.23</v>
      </c>
      <c r="W85" s="202">
        <v>0.49</v>
      </c>
      <c r="X85" s="202">
        <v>1.65</v>
      </c>
      <c r="Y85" s="202">
        <v>0</v>
      </c>
      <c r="Z85" s="202">
        <v>2.82</v>
      </c>
      <c r="AA85" s="202">
        <v>1</v>
      </c>
      <c r="AB85" s="202">
        <v>0</v>
      </c>
      <c r="AC85" s="202">
        <v>12.74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21.53</v>
      </c>
      <c r="H86" s="202">
        <v>0</v>
      </c>
      <c r="I86" s="202">
        <v>6.73</v>
      </c>
      <c r="J86" s="202">
        <v>20.18</v>
      </c>
      <c r="K86" s="202">
        <v>0.17</v>
      </c>
      <c r="L86" s="202">
        <v>195.15</v>
      </c>
      <c r="M86" s="202">
        <v>1.02</v>
      </c>
      <c r="N86" s="202">
        <v>1.32</v>
      </c>
      <c r="O86" s="202">
        <v>0</v>
      </c>
      <c r="P86" s="202">
        <v>1.55</v>
      </c>
      <c r="Q86" s="202">
        <v>0.23</v>
      </c>
      <c r="R86" s="202">
        <v>0.47</v>
      </c>
      <c r="S86" s="202">
        <v>0.28999999999999998</v>
      </c>
      <c r="T86" s="202">
        <v>0</v>
      </c>
      <c r="U86" s="202">
        <v>2.5099999999999998</v>
      </c>
      <c r="V86" s="202">
        <v>0.23</v>
      </c>
      <c r="W86" s="202">
        <v>0.49</v>
      </c>
      <c r="X86" s="202">
        <v>1.65</v>
      </c>
      <c r="Y86" s="202">
        <v>0</v>
      </c>
      <c r="Z86" s="202">
        <v>2.82</v>
      </c>
      <c r="AA86" s="202">
        <v>1</v>
      </c>
      <c r="AB86" s="202">
        <v>0</v>
      </c>
      <c r="AC86" s="202">
        <v>12.74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21.53</v>
      </c>
      <c r="H87" s="202">
        <v>0</v>
      </c>
      <c r="I87" s="202">
        <v>6.73</v>
      </c>
      <c r="J87" s="202">
        <v>20.18</v>
      </c>
      <c r="K87" s="202">
        <v>0.17</v>
      </c>
      <c r="L87" s="202">
        <v>195.15</v>
      </c>
      <c r="M87" s="202">
        <v>1.02</v>
      </c>
      <c r="N87" s="202">
        <v>1.32</v>
      </c>
      <c r="O87" s="202">
        <v>0</v>
      </c>
      <c r="P87" s="202">
        <v>1.55</v>
      </c>
      <c r="Q87" s="202">
        <v>0.23</v>
      </c>
      <c r="R87" s="202">
        <v>0.47</v>
      </c>
      <c r="S87" s="202">
        <v>0.28999999999999998</v>
      </c>
      <c r="T87" s="202">
        <v>0</v>
      </c>
      <c r="U87" s="202">
        <v>2.5099999999999998</v>
      </c>
      <c r="V87" s="202">
        <v>0.23</v>
      </c>
      <c r="W87" s="202">
        <v>0.49</v>
      </c>
      <c r="X87" s="202">
        <v>1.65</v>
      </c>
      <c r="Y87" s="202">
        <v>0</v>
      </c>
      <c r="Z87" s="202">
        <v>2.82</v>
      </c>
      <c r="AA87" s="202">
        <v>1</v>
      </c>
      <c r="AB87" s="202">
        <v>0</v>
      </c>
      <c r="AC87" s="202">
        <v>12.74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21.53</v>
      </c>
      <c r="H88" s="202">
        <v>0</v>
      </c>
      <c r="I88" s="202">
        <v>6.73</v>
      </c>
      <c r="J88" s="202">
        <v>20.18</v>
      </c>
      <c r="K88" s="202">
        <v>0.17</v>
      </c>
      <c r="L88" s="202">
        <v>195.15</v>
      </c>
      <c r="M88" s="202">
        <v>1.02</v>
      </c>
      <c r="N88" s="202">
        <v>1.32</v>
      </c>
      <c r="O88" s="202">
        <v>0</v>
      </c>
      <c r="P88" s="202">
        <v>1.55</v>
      </c>
      <c r="Q88" s="202">
        <v>0.23</v>
      </c>
      <c r="R88" s="202">
        <v>0.47</v>
      </c>
      <c r="S88" s="202">
        <v>0.28999999999999998</v>
      </c>
      <c r="T88" s="202">
        <v>0</v>
      </c>
      <c r="U88" s="202">
        <v>2.5099999999999998</v>
      </c>
      <c r="V88" s="202">
        <v>0.23</v>
      </c>
      <c r="W88" s="202">
        <v>0.49</v>
      </c>
      <c r="X88" s="202">
        <v>1.65</v>
      </c>
      <c r="Y88" s="202">
        <v>0</v>
      </c>
      <c r="Z88" s="202">
        <v>2.82</v>
      </c>
      <c r="AA88" s="202">
        <v>1</v>
      </c>
      <c r="AB88" s="202">
        <v>0</v>
      </c>
      <c r="AC88" s="202">
        <v>12.74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21.53</v>
      </c>
      <c r="H89" s="202">
        <v>0</v>
      </c>
      <c r="I89" s="202">
        <v>6.73</v>
      </c>
      <c r="J89" s="202">
        <v>20.18</v>
      </c>
      <c r="K89" s="202">
        <v>0.17</v>
      </c>
      <c r="L89" s="202">
        <v>195.15</v>
      </c>
      <c r="M89" s="202">
        <v>1.02</v>
      </c>
      <c r="N89" s="202">
        <v>1.32</v>
      </c>
      <c r="O89" s="202">
        <v>0</v>
      </c>
      <c r="P89" s="202">
        <v>1.55</v>
      </c>
      <c r="Q89" s="202">
        <v>0.23</v>
      </c>
      <c r="R89" s="202">
        <v>0.47</v>
      </c>
      <c r="S89" s="202">
        <v>0.28999999999999998</v>
      </c>
      <c r="T89" s="202">
        <v>0</v>
      </c>
      <c r="U89" s="202">
        <v>2.73</v>
      </c>
      <c r="V89" s="202">
        <v>0.23</v>
      </c>
      <c r="W89" s="202">
        <v>0.49</v>
      </c>
      <c r="X89" s="202">
        <v>1.65</v>
      </c>
      <c r="Y89" s="202">
        <v>0</v>
      </c>
      <c r="Z89" s="202">
        <v>2.82</v>
      </c>
      <c r="AA89" s="202">
        <v>1</v>
      </c>
      <c r="AB89" s="202">
        <v>0</v>
      </c>
      <c r="AC89" s="202">
        <v>12.74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21.53</v>
      </c>
      <c r="H90" s="202">
        <v>0</v>
      </c>
      <c r="I90" s="202">
        <v>6.73</v>
      </c>
      <c r="J90" s="202">
        <v>20.18</v>
      </c>
      <c r="K90" s="202">
        <v>0.17</v>
      </c>
      <c r="L90" s="202">
        <v>195.15</v>
      </c>
      <c r="M90" s="202">
        <v>1.02</v>
      </c>
      <c r="N90" s="202">
        <v>1.32</v>
      </c>
      <c r="O90" s="202">
        <v>0</v>
      </c>
      <c r="P90" s="202">
        <v>1.55</v>
      </c>
      <c r="Q90" s="202">
        <v>0.23</v>
      </c>
      <c r="R90" s="202">
        <v>0.47</v>
      </c>
      <c r="S90" s="202">
        <v>0.28999999999999998</v>
      </c>
      <c r="T90" s="202">
        <v>0</v>
      </c>
      <c r="U90" s="202">
        <v>2.73</v>
      </c>
      <c r="V90" s="202">
        <v>0.23</v>
      </c>
      <c r="W90" s="202">
        <v>0.49</v>
      </c>
      <c r="X90" s="202">
        <v>1.65</v>
      </c>
      <c r="Y90" s="202">
        <v>0</v>
      </c>
      <c r="Z90" s="202">
        <v>2.82</v>
      </c>
      <c r="AA90" s="202">
        <v>1</v>
      </c>
      <c r="AB90" s="202">
        <v>0</v>
      </c>
      <c r="AC90" s="202">
        <v>12.74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21.53</v>
      </c>
      <c r="H91" s="202">
        <v>0</v>
      </c>
      <c r="I91" s="202">
        <v>6.73</v>
      </c>
      <c r="J91" s="202">
        <v>20.18</v>
      </c>
      <c r="K91" s="202">
        <v>2.2000000000000002</v>
      </c>
      <c r="L91" s="202">
        <v>238.15</v>
      </c>
      <c r="M91" s="202">
        <v>1.02</v>
      </c>
      <c r="N91" s="202">
        <v>1.32</v>
      </c>
      <c r="O91" s="202">
        <v>0</v>
      </c>
      <c r="P91" s="202">
        <v>1.55</v>
      </c>
      <c r="Q91" s="202">
        <v>0.23</v>
      </c>
      <c r="R91" s="202">
        <v>0.47</v>
      </c>
      <c r="S91" s="202">
        <v>0.28999999999999998</v>
      </c>
      <c r="T91" s="202">
        <v>0</v>
      </c>
      <c r="U91" s="202">
        <v>2.73</v>
      </c>
      <c r="V91" s="202">
        <v>0.23</v>
      </c>
      <c r="W91" s="202">
        <v>0.49</v>
      </c>
      <c r="X91" s="202">
        <v>1.65</v>
      </c>
      <c r="Y91" s="202">
        <v>0</v>
      </c>
      <c r="Z91" s="202">
        <v>2.82</v>
      </c>
      <c r="AA91" s="202">
        <v>1</v>
      </c>
      <c r="AB91" s="202">
        <v>0</v>
      </c>
      <c r="AC91" s="202">
        <v>12.74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21.53</v>
      </c>
      <c r="H92" s="202">
        <v>0</v>
      </c>
      <c r="I92" s="202">
        <v>6.73</v>
      </c>
      <c r="J92" s="202">
        <v>20.18</v>
      </c>
      <c r="K92" s="202">
        <v>2.2000000000000002</v>
      </c>
      <c r="L92" s="202">
        <v>248.15</v>
      </c>
      <c r="M92" s="202">
        <v>1.02</v>
      </c>
      <c r="N92" s="202">
        <v>1.32</v>
      </c>
      <c r="O92" s="202">
        <v>0</v>
      </c>
      <c r="P92" s="202">
        <v>1.55</v>
      </c>
      <c r="Q92" s="202">
        <v>0.23</v>
      </c>
      <c r="R92" s="202">
        <v>0.47</v>
      </c>
      <c r="S92" s="202">
        <v>0.28999999999999998</v>
      </c>
      <c r="T92" s="202">
        <v>0</v>
      </c>
      <c r="U92" s="202">
        <v>2.73</v>
      </c>
      <c r="V92" s="202">
        <v>0.23</v>
      </c>
      <c r="W92" s="202">
        <v>0.49</v>
      </c>
      <c r="X92" s="202">
        <v>1.65</v>
      </c>
      <c r="Y92" s="202">
        <v>0</v>
      </c>
      <c r="Z92" s="202">
        <v>2.82</v>
      </c>
      <c r="AA92" s="202">
        <v>1</v>
      </c>
      <c r="AB92" s="202">
        <v>0</v>
      </c>
      <c r="AC92" s="202">
        <v>12.74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21.53</v>
      </c>
      <c r="H93" s="202">
        <v>0</v>
      </c>
      <c r="I93" s="202">
        <v>6.73</v>
      </c>
      <c r="J93" s="202">
        <v>20.18</v>
      </c>
      <c r="K93" s="202">
        <v>2.2000000000000002</v>
      </c>
      <c r="L93" s="202">
        <v>248.15</v>
      </c>
      <c r="M93" s="202">
        <v>1.02</v>
      </c>
      <c r="N93" s="202">
        <v>1.32</v>
      </c>
      <c r="O93" s="202">
        <v>0</v>
      </c>
      <c r="P93" s="202">
        <v>1.55</v>
      </c>
      <c r="Q93" s="202">
        <v>0.23</v>
      </c>
      <c r="R93" s="202">
        <v>0.47</v>
      </c>
      <c r="S93" s="202">
        <v>0.28999999999999998</v>
      </c>
      <c r="T93" s="202">
        <v>0</v>
      </c>
      <c r="U93" s="202">
        <v>2.73</v>
      </c>
      <c r="V93" s="202">
        <v>0.23</v>
      </c>
      <c r="W93" s="202">
        <v>0.49</v>
      </c>
      <c r="X93" s="202">
        <v>1.65</v>
      </c>
      <c r="Y93" s="202">
        <v>0</v>
      </c>
      <c r="Z93" s="202">
        <v>2.82</v>
      </c>
      <c r="AA93" s="202">
        <v>1</v>
      </c>
      <c r="AB93" s="202">
        <v>0</v>
      </c>
      <c r="AC93" s="202">
        <v>12.74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21.53</v>
      </c>
      <c r="H94" s="202">
        <v>0</v>
      </c>
      <c r="I94" s="202">
        <v>6.73</v>
      </c>
      <c r="J94" s="202">
        <v>20.18</v>
      </c>
      <c r="K94" s="202">
        <v>2.2000000000000002</v>
      </c>
      <c r="L94" s="202">
        <v>248.15</v>
      </c>
      <c r="M94" s="202">
        <v>1.02</v>
      </c>
      <c r="N94" s="202">
        <v>1.32</v>
      </c>
      <c r="O94" s="202">
        <v>0</v>
      </c>
      <c r="P94" s="202">
        <v>1.55</v>
      </c>
      <c r="Q94" s="202">
        <v>0.23</v>
      </c>
      <c r="R94" s="202">
        <v>0.47</v>
      </c>
      <c r="S94" s="202">
        <v>0.28999999999999998</v>
      </c>
      <c r="T94" s="202">
        <v>0</v>
      </c>
      <c r="U94" s="202">
        <v>2.73</v>
      </c>
      <c r="V94" s="202">
        <v>0.23</v>
      </c>
      <c r="W94" s="202">
        <v>0.49</v>
      </c>
      <c r="X94" s="202">
        <v>1.65</v>
      </c>
      <c r="Y94" s="202">
        <v>0</v>
      </c>
      <c r="Z94" s="202">
        <v>2.82</v>
      </c>
      <c r="AA94" s="202">
        <v>1</v>
      </c>
      <c r="AB94" s="202">
        <v>0</v>
      </c>
      <c r="AC94" s="202">
        <v>12.74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21.53</v>
      </c>
      <c r="H95" s="202">
        <v>0</v>
      </c>
      <c r="I95" s="202">
        <v>6.73</v>
      </c>
      <c r="J95" s="202">
        <v>20.18</v>
      </c>
      <c r="K95" s="202">
        <v>2.2000000000000002</v>
      </c>
      <c r="L95" s="202">
        <v>248.15</v>
      </c>
      <c r="M95" s="202">
        <v>1.02</v>
      </c>
      <c r="N95" s="202">
        <v>1.32</v>
      </c>
      <c r="O95" s="202">
        <v>0</v>
      </c>
      <c r="P95" s="202">
        <v>1.55</v>
      </c>
      <c r="Q95" s="202">
        <v>0.23</v>
      </c>
      <c r="R95" s="202">
        <v>0.47</v>
      </c>
      <c r="S95" s="202">
        <v>0.28999999999999998</v>
      </c>
      <c r="T95" s="202">
        <v>0</v>
      </c>
      <c r="U95" s="202">
        <v>2.73</v>
      </c>
      <c r="V95" s="202">
        <v>0.23</v>
      </c>
      <c r="W95" s="202">
        <v>0.49</v>
      </c>
      <c r="X95" s="202">
        <v>1.65</v>
      </c>
      <c r="Y95" s="202">
        <v>0</v>
      </c>
      <c r="Z95" s="202">
        <v>2.82</v>
      </c>
      <c r="AA95" s="202">
        <v>1</v>
      </c>
      <c r="AB95" s="202">
        <v>0</v>
      </c>
      <c r="AC95" s="202">
        <v>12.74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21.53</v>
      </c>
      <c r="H96" s="202">
        <v>0</v>
      </c>
      <c r="I96" s="202">
        <v>6.73</v>
      </c>
      <c r="J96" s="202">
        <v>20.18</v>
      </c>
      <c r="K96" s="202">
        <v>2.2000000000000002</v>
      </c>
      <c r="L96" s="202">
        <v>248.15</v>
      </c>
      <c r="M96" s="202">
        <v>1.02</v>
      </c>
      <c r="N96" s="202">
        <v>1.32</v>
      </c>
      <c r="O96" s="202">
        <v>0</v>
      </c>
      <c r="P96" s="202">
        <v>1.55</v>
      </c>
      <c r="Q96" s="202">
        <v>0.23</v>
      </c>
      <c r="R96" s="202">
        <v>0.47</v>
      </c>
      <c r="S96" s="202">
        <v>0.28999999999999998</v>
      </c>
      <c r="T96" s="202">
        <v>0</v>
      </c>
      <c r="U96" s="202">
        <v>2.73</v>
      </c>
      <c r="V96" s="202">
        <v>0.23</v>
      </c>
      <c r="W96" s="202">
        <v>0.49</v>
      </c>
      <c r="X96" s="202">
        <v>1.65</v>
      </c>
      <c r="Y96" s="202">
        <v>0</v>
      </c>
      <c r="Z96" s="202">
        <v>2.82</v>
      </c>
      <c r="AA96" s="202">
        <v>1</v>
      </c>
      <c r="AB96" s="202">
        <v>0</v>
      </c>
      <c r="AC96" s="202">
        <v>12.74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21.53</v>
      </c>
      <c r="H97" s="202">
        <v>0</v>
      </c>
      <c r="I97" s="202">
        <v>6.73</v>
      </c>
      <c r="J97" s="202">
        <v>20.18</v>
      </c>
      <c r="K97" s="202">
        <v>2.2000000000000002</v>
      </c>
      <c r="L97" s="202">
        <v>248.15</v>
      </c>
      <c r="M97" s="202">
        <v>1.02</v>
      </c>
      <c r="N97" s="202">
        <v>1.32</v>
      </c>
      <c r="O97" s="202">
        <v>0</v>
      </c>
      <c r="P97" s="202">
        <v>1.55</v>
      </c>
      <c r="Q97" s="202">
        <v>0.23</v>
      </c>
      <c r="R97" s="202">
        <v>0.47</v>
      </c>
      <c r="S97" s="202">
        <v>0.28999999999999998</v>
      </c>
      <c r="T97" s="202">
        <v>0</v>
      </c>
      <c r="U97" s="202">
        <v>2.73</v>
      </c>
      <c r="V97" s="202">
        <v>0.23</v>
      </c>
      <c r="W97" s="202">
        <v>0.49</v>
      </c>
      <c r="X97" s="202">
        <v>1.65</v>
      </c>
      <c r="Y97" s="202">
        <v>0</v>
      </c>
      <c r="Z97" s="202">
        <v>2.82</v>
      </c>
      <c r="AA97" s="202">
        <v>1</v>
      </c>
      <c r="AB97" s="202">
        <v>0</v>
      </c>
      <c r="AC97" s="202">
        <v>12.74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21.53</v>
      </c>
      <c r="H98" s="202">
        <v>0</v>
      </c>
      <c r="I98" s="202">
        <v>6.73</v>
      </c>
      <c r="J98" s="202">
        <v>20.18</v>
      </c>
      <c r="K98" s="202">
        <v>2.2000000000000002</v>
      </c>
      <c r="L98" s="202">
        <v>248.15</v>
      </c>
      <c r="M98" s="202">
        <v>1.02</v>
      </c>
      <c r="N98" s="202">
        <v>1.32</v>
      </c>
      <c r="O98" s="202">
        <v>0</v>
      </c>
      <c r="P98" s="202">
        <v>1.55</v>
      </c>
      <c r="Q98" s="202">
        <v>0.23</v>
      </c>
      <c r="R98" s="202">
        <v>0.47</v>
      </c>
      <c r="S98" s="202">
        <v>0.28999999999999998</v>
      </c>
      <c r="T98" s="202">
        <v>0</v>
      </c>
      <c r="U98" s="202">
        <v>2.73</v>
      </c>
      <c r="V98" s="202">
        <v>0.23</v>
      </c>
      <c r="W98" s="202">
        <v>0.49</v>
      </c>
      <c r="X98" s="202">
        <v>1.65</v>
      </c>
      <c r="Y98" s="202">
        <v>0</v>
      </c>
      <c r="Z98" s="202">
        <v>2.82</v>
      </c>
      <c r="AA98" s="202">
        <v>1</v>
      </c>
      <c r="AB98" s="202">
        <v>0</v>
      </c>
      <c r="AC98" s="202">
        <v>12.74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0.51323999999999992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4.2942499999999911E-2</v>
      </c>
      <c r="L99">
        <f t="shared" si="0"/>
        <v>7.2799875000000069</v>
      </c>
      <c r="M99">
        <f t="shared" si="0"/>
        <v>2.4479999999999991E-2</v>
      </c>
      <c r="N99">
        <f t="shared" si="0"/>
        <v>3.2987499999999927E-2</v>
      </c>
      <c r="O99">
        <f t="shared" si="0"/>
        <v>0</v>
      </c>
      <c r="P99">
        <f t="shared" si="0"/>
        <v>3.7199999999999997E-2</v>
      </c>
      <c r="Q99">
        <f t="shared" si="0"/>
        <v>3.7832499999999901E-2</v>
      </c>
      <c r="R99">
        <f t="shared" si="0"/>
        <v>7.7667500000000306E-2</v>
      </c>
      <c r="S99">
        <f t="shared" si="0"/>
        <v>4.8319999999999946E-2</v>
      </c>
      <c r="T99">
        <f t="shared" si="0"/>
        <v>0</v>
      </c>
      <c r="U99">
        <f t="shared" si="0"/>
        <v>6.0119999999999937E-2</v>
      </c>
      <c r="V99">
        <f t="shared" si="0"/>
        <v>3.567499999999988E-2</v>
      </c>
      <c r="W99">
        <f t="shared" si="0"/>
        <v>1.2010000000000005E-2</v>
      </c>
      <c r="X99">
        <f t="shared" si="0"/>
        <v>3.9600000000000073E-2</v>
      </c>
      <c r="Y99">
        <f t="shared" si="0"/>
        <v>0</v>
      </c>
      <c r="Z99">
        <f t="shared" si="0"/>
        <v>0.81978750000000189</v>
      </c>
      <c r="AA99">
        <f t="shared" si="0"/>
        <v>0.23712500000000017</v>
      </c>
      <c r="AB99">
        <f t="shared" si="0"/>
        <v>0</v>
      </c>
      <c r="AC99">
        <f t="shared" si="0"/>
        <v>0.30901000000000012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0.35094999999999982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5.2008900000000002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-13</v>
      </c>
      <c r="D16" s="83">
        <v>0</v>
      </c>
      <c r="E16" s="83">
        <v>0</v>
      </c>
      <c r="F16" s="83">
        <v>0</v>
      </c>
      <c r="G16" s="83">
        <v>-13</v>
      </c>
      <c r="H16" s="77"/>
      <c r="I16" s="32">
        <v>14</v>
      </c>
      <c r="J16" s="83">
        <v>13</v>
      </c>
      <c r="K16" s="83">
        <v>0</v>
      </c>
      <c r="L16" s="83">
        <v>0</v>
      </c>
      <c r="M16" s="83">
        <v>0</v>
      </c>
      <c r="N16" s="83">
        <v>13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13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-13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130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130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13</v>
      </c>
      <c r="DG16" s="82">
        <f t="shared" si="32"/>
        <v>-13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-18</v>
      </c>
      <c r="D17" s="83">
        <v>0</v>
      </c>
      <c r="E17" s="83">
        <v>0</v>
      </c>
      <c r="F17" s="83">
        <v>0</v>
      </c>
      <c r="G17" s="83">
        <v>-18</v>
      </c>
      <c r="H17" s="77"/>
      <c r="I17" s="32">
        <v>15</v>
      </c>
      <c r="J17" s="83">
        <v>18</v>
      </c>
      <c r="K17" s="83">
        <v>0</v>
      </c>
      <c r="L17" s="83">
        <v>0</v>
      </c>
      <c r="M17" s="83">
        <v>0</v>
      </c>
      <c r="N17" s="83">
        <v>18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18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-18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180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180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18</v>
      </c>
      <c r="DG17" s="82">
        <f t="shared" si="32"/>
        <v>-18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-23</v>
      </c>
      <c r="D18" s="83">
        <v>0</v>
      </c>
      <c r="E18" s="83">
        <v>0</v>
      </c>
      <c r="F18" s="83">
        <v>0</v>
      </c>
      <c r="G18" s="83">
        <v>-23</v>
      </c>
      <c r="H18" s="77"/>
      <c r="I18" s="32">
        <v>16</v>
      </c>
      <c r="J18" s="83">
        <v>23</v>
      </c>
      <c r="K18" s="83">
        <v>0</v>
      </c>
      <c r="L18" s="83">
        <v>0</v>
      </c>
      <c r="M18" s="83">
        <v>0</v>
      </c>
      <c r="N18" s="83">
        <v>23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23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-23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230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230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23</v>
      </c>
      <c r="DG18" s="82">
        <f t="shared" si="32"/>
        <v>-23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-28</v>
      </c>
      <c r="D19" s="83">
        <v>0</v>
      </c>
      <c r="E19" s="83">
        <v>0</v>
      </c>
      <c r="F19" s="83">
        <v>0</v>
      </c>
      <c r="G19" s="83">
        <v>-28</v>
      </c>
      <c r="H19" s="77"/>
      <c r="I19" s="32">
        <v>17</v>
      </c>
      <c r="J19" s="83">
        <v>28</v>
      </c>
      <c r="K19" s="83">
        <v>0</v>
      </c>
      <c r="L19" s="83">
        <v>0</v>
      </c>
      <c r="M19" s="83">
        <v>0</v>
      </c>
      <c r="N19" s="83">
        <v>28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28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-28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280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280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28</v>
      </c>
      <c r="DG19" s="82">
        <f t="shared" si="32"/>
        <v>-28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-33</v>
      </c>
      <c r="D20" s="83">
        <v>0</v>
      </c>
      <c r="E20" s="83">
        <v>0</v>
      </c>
      <c r="F20" s="83">
        <v>0</v>
      </c>
      <c r="G20" s="83">
        <v>-33</v>
      </c>
      <c r="H20" s="77"/>
      <c r="I20" s="32">
        <v>18</v>
      </c>
      <c r="J20" s="83">
        <v>33</v>
      </c>
      <c r="K20" s="83">
        <v>0</v>
      </c>
      <c r="L20" s="83">
        <v>0</v>
      </c>
      <c r="M20" s="83">
        <v>0</v>
      </c>
      <c r="N20" s="83">
        <v>33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33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-33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330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330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33</v>
      </c>
      <c r="DG20" s="82">
        <f t="shared" si="32"/>
        <v>-33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-33</v>
      </c>
      <c r="D21" s="83">
        <v>0</v>
      </c>
      <c r="E21" s="83">
        <v>0</v>
      </c>
      <c r="F21" s="83">
        <v>0</v>
      </c>
      <c r="G21" s="83">
        <v>-33</v>
      </c>
      <c r="H21" s="77"/>
      <c r="I21" s="32">
        <v>19</v>
      </c>
      <c r="J21" s="83">
        <v>33</v>
      </c>
      <c r="K21" s="83">
        <v>0</v>
      </c>
      <c r="L21" s="83">
        <v>0</v>
      </c>
      <c r="M21" s="83">
        <v>0</v>
      </c>
      <c r="N21" s="83">
        <v>33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33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-33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330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330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33</v>
      </c>
      <c r="DG21" s="82">
        <f t="shared" si="32"/>
        <v>-33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-38</v>
      </c>
      <c r="D22" s="83">
        <v>0</v>
      </c>
      <c r="E22" s="83">
        <v>0</v>
      </c>
      <c r="F22" s="83">
        <v>0</v>
      </c>
      <c r="G22" s="83">
        <v>-38</v>
      </c>
      <c r="H22" s="77"/>
      <c r="I22" s="32">
        <v>20</v>
      </c>
      <c r="J22" s="83">
        <v>38</v>
      </c>
      <c r="K22" s="83">
        <v>0</v>
      </c>
      <c r="L22" s="83">
        <v>0</v>
      </c>
      <c r="M22" s="83">
        <v>0</v>
      </c>
      <c r="N22" s="83">
        <v>38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38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-38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380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380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38</v>
      </c>
      <c r="DG22" s="82">
        <f t="shared" si="32"/>
        <v>-38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-38</v>
      </c>
      <c r="D23" s="83">
        <v>0</v>
      </c>
      <c r="E23" s="83">
        <v>0</v>
      </c>
      <c r="F23" s="83">
        <v>0</v>
      </c>
      <c r="G23" s="83">
        <v>-38</v>
      </c>
      <c r="H23" s="77"/>
      <c r="I23" s="32">
        <v>21</v>
      </c>
      <c r="J23" s="83">
        <v>38</v>
      </c>
      <c r="K23" s="83">
        <v>0</v>
      </c>
      <c r="L23" s="83">
        <v>0</v>
      </c>
      <c r="M23" s="83">
        <v>0</v>
      </c>
      <c r="N23" s="83">
        <v>38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38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-38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380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380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38</v>
      </c>
      <c r="DG23" s="82">
        <f t="shared" si="32"/>
        <v>-38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-48</v>
      </c>
      <c r="D24" s="83">
        <v>0</v>
      </c>
      <c r="E24" s="83">
        <v>0</v>
      </c>
      <c r="F24" s="83">
        <v>0</v>
      </c>
      <c r="G24" s="83">
        <v>-48</v>
      </c>
      <c r="H24" s="77"/>
      <c r="I24" s="32">
        <v>22</v>
      </c>
      <c r="J24" s="83">
        <v>48</v>
      </c>
      <c r="K24" s="83">
        <v>0</v>
      </c>
      <c r="L24" s="83">
        <v>0</v>
      </c>
      <c r="M24" s="83">
        <v>0</v>
      </c>
      <c r="N24" s="83">
        <v>48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48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-48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480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480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48</v>
      </c>
      <c r="DG24" s="82">
        <f t="shared" si="32"/>
        <v>-48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-48</v>
      </c>
      <c r="D25" s="83">
        <v>0</v>
      </c>
      <c r="E25" s="83">
        <v>0</v>
      </c>
      <c r="F25" s="83">
        <v>0</v>
      </c>
      <c r="G25" s="83">
        <v>-48</v>
      </c>
      <c r="H25" s="77"/>
      <c r="I25" s="32">
        <v>23</v>
      </c>
      <c r="J25" s="83">
        <v>48</v>
      </c>
      <c r="K25" s="83">
        <v>0</v>
      </c>
      <c r="L25" s="83">
        <v>0</v>
      </c>
      <c r="M25" s="83">
        <v>0</v>
      </c>
      <c r="N25" s="83">
        <v>48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48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-48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480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480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48</v>
      </c>
      <c r="DG25" s="82">
        <f t="shared" si="32"/>
        <v>-48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-63</v>
      </c>
      <c r="D26" s="83">
        <v>0</v>
      </c>
      <c r="E26" s="83">
        <v>0</v>
      </c>
      <c r="F26" s="83">
        <v>-107.498</v>
      </c>
      <c r="G26" s="83">
        <v>-170.49799999999999</v>
      </c>
      <c r="H26" s="77"/>
      <c r="I26" s="32">
        <v>24</v>
      </c>
      <c r="J26" s="83">
        <v>63</v>
      </c>
      <c r="K26" s="83">
        <v>0</v>
      </c>
      <c r="L26" s="83">
        <v>0</v>
      </c>
      <c r="M26" s="83">
        <v>0</v>
      </c>
      <c r="N26" s="83">
        <v>63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107.498</v>
      </c>
      <c r="AF26" s="83">
        <v>0</v>
      </c>
      <c r="AG26" s="83">
        <v>0</v>
      </c>
      <c r="AH26" s="83">
        <v>0</v>
      </c>
      <c r="AI26" s="83">
        <v>107.498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63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-63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107.498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-107.498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630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630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1074.98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1074.98</v>
      </c>
      <c r="DF26" s="82">
        <f t="shared" si="31"/>
        <v>170.49799999999999</v>
      </c>
      <c r="DG26" s="82">
        <f t="shared" si="32"/>
        <v>-63</v>
      </c>
      <c r="DH26" s="82">
        <f t="shared" si="33"/>
        <v>0</v>
      </c>
      <c r="DI26" s="82">
        <f t="shared" si="34"/>
        <v>0</v>
      </c>
      <c r="DJ26" s="82">
        <f t="shared" si="35"/>
        <v>-107.498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-48.686999999999998</v>
      </c>
      <c r="D27" s="83">
        <v>0</v>
      </c>
      <c r="E27" s="83">
        <v>0</v>
      </c>
      <c r="F27" s="83">
        <v>-66.313000000000002</v>
      </c>
      <c r="G27" s="83">
        <v>-115</v>
      </c>
      <c r="H27" s="77"/>
      <c r="I27" s="32">
        <v>25</v>
      </c>
      <c r="J27" s="83">
        <v>48.686999999999998</v>
      </c>
      <c r="K27" s="83">
        <v>0</v>
      </c>
      <c r="L27" s="83">
        <v>0</v>
      </c>
      <c r="M27" s="83">
        <v>0</v>
      </c>
      <c r="N27" s="83">
        <v>48.686999999999998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66.313000000000002</v>
      </c>
      <c r="AF27" s="83">
        <v>0</v>
      </c>
      <c r="AG27" s="83">
        <v>0</v>
      </c>
      <c r="AH27" s="83">
        <v>0</v>
      </c>
      <c r="AI27" s="83">
        <v>66.313000000000002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48.686999999999998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-48.686999999999998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66.313000000000002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-66.313000000000002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486.87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486.87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663.13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663.13</v>
      </c>
      <c r="DF27" s="82">
        <f t="shared" si="31"/>
        <v>115</v>
      </c>
      <c r="DG27" s="82">
        <f t="shared" si="32"/>
        <v>-48.686999999999998</v>
      </c>
      <c r="DH27" s="82">
        <f t="shared" si="33"/>
        <v>0</v>
      </c>
      <c r="DI27" s="82">
        <f t="shared" si="34"/>
        <v>0</v>
      </c>
      <c r="DJ27" s="82">
        <f t="shared" si="35"/>
        <v>-66.313000000000002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-41.912999999999997</v>
      </c>
      <c r="D28" s="83">
        <v>0</v>
      </c>
      <c r="E28" s="83">
        <v>0</v>
      </c>
      <c r="F28" s="83">
        <v>-57.087000000000003</v>
      </c>
      <c r="G28" s="83">
        <v>-99</v>
      </c>
      <c r="H28" s="77"/>
      <c r="I28" s="32">
        <v>26</v>
      </c>
      <c r="J28" s="83">
        <v>41.912999999999997</v>
      </c>
      <c r="K28" s="83">
        <v>0</v>
      </c>
      <c r="L28" s="83">
        <v>0</v>
      </c>
      <c r="M28" s="83">
        <v>0</v>
      </c>
      <c r="N28" s="83">
        <v>41.912999999999997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57.087000000000003</v>
      </c>
      <c r="AF28" s="83">
        <v>0</v>
      </c>
      <c r="AG28" s="83">
        <v>0</v>
      </c>
      <c r="AH28" s="83">
        <v>0</v>
      </c>
      <c r="AI28" s="83">
        <v>57.087000000000003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41.912999999999997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-41.912999999999997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57.087000000000003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-57.087000000000003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419.13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419.13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570.87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570.87</v>
      </c>
      <c r="DF28" s="82">
        <f t="shared" si="31"/>
        <v>99</v>
      </c>
      <c r="DG28" s="82">
        <f t="shared" si="32"/>
        <v>-41.912999999999997</v>
      </c>
      <c r="DH28" s="82">
        <f t="shared" si="33"/>
        <v>0</v>
      </c>
      <c r="DI28" s="82">
        <f t="shared" si="34"/>
        <v>0</v>
      </c>
      <c r="DJ28" s="82">
        <f t="shared" si="35"/>
        <v>-57.087000000000003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-45.3</v>
      </c>
      <c r="D29" s="83">
        <v>0</v>
      </c>
      <c r="E29" s="83">
        <v>0</v>
      </c>
      <c r="F29" s="83">
        <v>-61.7</v>
      </c>
      <c r="G29" s="83">
        <v>-107</v>
      </c>
      <c r="H29" s="77"/>
      <c r="I29" s="32">
        <v>27</v>
      </c>
      <c r="J29" s="83">
        <v>45.3</v>
      </c>
      <c r="K29" s="83">
        <v>0</v>
      </c>
      <c r="L29" s="83">
        <v>0</v>
      </c>
      <c r="M29" s="83">
        <v>0</v>
      </c>
      <c r="N29" s="83">
        <v>45.3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61.7</v>
      </c>
      <c r="AF29" s="83">
        <v>0</v>
      </c>
      <c r="AG29" s="83">
        <v>0</v>
      </c>
      <c r="AH29" s="83">
        <v>0</v>
      </c>
      <c r="AI29" s="83">
        <v>61.7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45.3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-45.3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61.7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-61.7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453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453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617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617</v>
      </c>
      <c r="DF29" s="82">
        <f t="shared" si="31"/>
        <v>107</v>
      </c>
      <c r="DG29" s="82">
        <f t="shared" si="32"/>
        <v>-45.3</v>
      </c>
      <c r="DH29" s="82">
        <f t="shared" si="33"/>
        <v>0</v>
      </c>
      <c r="DI29" s="82">
        <f t="shared" si="34"/>
        <v>0</v>
      </c>
      <c r="DJ29" s="82">
        <f t="shared" si="35"/>
        <v>-61.7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-49.957000000000001</v>
      </c>
      <c r="D30" s="83">
        <v>0</v>
      </c>
      <c r="E30" s="83">
        <v>0</v>
      </c>
      <c r="F30" s="83">
        <v>-68.043000000000006</v>
      </c>
      <c r="G30" s="83">
        <v>-118</v>
      </c>
      <c r="H30" s="77"/>
      <c r="I30" s="32">
        <v>28</v>
      </c>
      <c r="J30" s="83">
        <v>49.957000000000001</v>
      </c>
      <c r="K30" s="83">
        <v>0</v>
      </c>
      <c r="L30" s="83">
        <v>0</v>
      </c>
      <c r="M30" s="83">
        <v>0</v>
      </c>
      <c r="N30" s="83">
        <v>49.957000000000001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68.043000000000006</v>
      </c>
      <c r="AF30" s="83">
        <v>0</v>
      </c>
      <c r="AG30" s="83">
        <v>0</v>
      </c>
      <c r="AH30" s="83">
        <v>0</v>
      </c>
      <c r="AI30" s="83">
        <v>68.043000000000006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49.957000000000001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-49.957000000000001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68.043000000000006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-68.043000000000006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499.57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499.57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680.43000000000006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680.43000000000006</v>
      </c>
      <c r="DF30" s="82">
        <f t="shared" si="31"/>
        <v>118</v>
      </c>
      <c r="DG30" s="82">
        <f t="shared" si="32"/>
        <v>-49.957000000000001</v>
      </c>
      <c r="DH30" s="82">
        <f t="shared" si="33"/>
        <v>0</v>
      </c>
      <c r="DI30" s="82">
        <f t="shared" si="34"/>
        <v>0</v>
      </c>
      <c r="DJ30" s="82">
        <f t="shared" si="35"/>
        <v>-68.043000000000006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-62.234000000000002</v>
      </c>
      <c r="D31" s="83">
        <v>0</v>
      </c>
      <c r="E31" s="83">
        <v>0</v>
      </c>
      <c r="F31" s="83">
        <v>-84.766000000000005</v>
      </c>
      <c r="G31" s="83">
        <v>-147</v>
      </c>
      <c r="H31" s="77"/>
      <c r="I31" s="32">
        <v>29</v>
      </c>
      <c r="J31" s="83">
        <v>62.234000000000002</v>
      </c>
      <c r="K31" s="83">
        <v>0</v>
      </c>
      <c r="L31" s="83">
        <v>0</v>
      </c>
      <c r="M31" s="83">
        <v>0</v>
      </c>
      <c r="N31" s="83">
        <v>62.234000000000002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84.766000000000005</v>
      </c>
      <c r="AF31" s="83">
        <v>0</v>
      </c>
      <c r="AG31" s="83">
        <v>0</v>
      </c>
      <c r="AH31" s="83">
        <v>0</v>
      </c>
      <c r="AI31" s="83">
        <v>84.766000000000005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62.234000000000002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-62.234000000000002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84.766000000000005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-84.766000000000005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622.34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622.34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847.66000000000008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847.66000000000008</v>
      </c>
      <c r="DF31" s="82">
        <f t="shared" si="31"/>
        <v>147</v>
      </c>
      <c r="DG31" s="82">
        <f t="shared" si="32"/>
        <v>-62.234000000000002</v>
      </c>
      <c r="DH31" s="82">
        <f t="shared" si="33"/>
        <v>0</v>
      </c>
      <c r="DI31" s="82">
        <f t="shared" si="34"/>
        <v>0</v>
      </c>
      <c r="DJ31" s="82">
        <f t="shared" si="35"/>
        <v>-84.766000000000005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-46.146999999999998</v>
      </c>
      <c r="D32" s="83">
        <v>0</v>
      </c>
      <c r="E32" s="83">
        <v>0</v>
      </c>
      <c r="F32" s="83">
        <v>-62.853000000000002</v>
      </c>
      <c r="G32" s="83">
        <v>-109</v>
      </c>
      <c r="H32" s="77"/>
      <c r="I32" s="32">
        <v>30</v>
      </c>
      <c r="J32" s="83">
        <v>46.146999999999998</v>
      </c>
      <c r="K32" s="83">
        <v>0</v>
      </c>
      <c r="L32" s="83">
        <v>0</v>
      </c>
      <c r="M32" s="83">
        <v>0</v>
      </c>
      <c r="N32" s="83">
        <v>46.146999999999998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62.853000000000002</v>
      </c>
      <c r="AF32" s="83">
        <v>0</v>
      </c>
      <c r="AG32" s="83">
        <v>0</v>
      </c>
      <c r="AH32" s="83">
        <v>0</v>
      </c>
      <c r="AI32" s="83">
        <v>62.853000000000002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46.146999999999998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-46.146999999999998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62.853000000000002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-62.853000000000002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461.46999999999997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461.46999999999997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628.53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628.53</v>
      </c>
      <c r="DF32" s="82">
        <f t="shared" si="31"/>
        <v>109</v>
      </c>
      <c r="DG32" s="82">
        <f t="shared" si="32"/>
        <v>-46.146999999999998</v>
      </c>
      <c r="DH32" s="82">
        <f t="shared" si="33"/>
        <v>0</v>
      </c>
      <c r="DI32" s="82">
        <f t="shared" si="34"/>
        <v>0</v>
      </c>
      <c r="DJ32" s="82">
        <f t="shared" si="35"/>
        <v>-62.853000000000002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-35.985999999999997</v>
      </c>
      <c r="D33" s="83">
        <v>0</v>
      </c>
      <c r="E33" s="83">
        <v>0</v>
      </c>
      <c r="F33" s="83">
        <v>-49.014000000000003</v>
      </c>
      <c r="G33" s="83">
        <v>-85</v>
      </c>
      <c r="H33" s="77"/>
      <c r="I33" s="32">
        <v>31</v>
      </c>
      <c r="J33" s="83">
        <v>35.985999999999997</v>
      </c>
      <c r="K33" s="83">
        <v>0</v>
      </c>
      <c r="L33" s="83">
        <v>0</v>
      </c>
      <c r="M33" s="83">
        <v>0</v>
      </c>
      <c r="N33" s="83">
        <v>35.985999999999997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49.014000000000003</v>
      </c>
      <c r="AF33" s="83">
        <v>0</v>
      </c>
      <c r="AG33" s="83">
        <v>0</v>
      </c>
      <c r="AH33" s="83">
        <v>0</v>
      </c>
      <c r="AI33" s="83">
        <v>49.014000000000003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35.985999999999997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-35.985999999999997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49.014000000000003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-49.014000000000003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359.85999999999996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359.85999999999996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490.14000000000004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490.14000000000004</v>
      </c>
      <c r="DF33" s="82">
        <f t="shared" si="31"/>
        <v>85</v>
      </c>
      <c r="DG33" s="82">
        <f t="shared" si="32"/>
        <v>-35.985999999999997</v>
      </c>
      <c r="DH33" s="82">
        <f t="shared" si="33"/>
        <v>0</v>
      </c>
      <c r="DI33" s="82">
        <f t="shared" si="34"/>
        <v>0</v>
      </c>
      <c r="DJ33" s="82">
        <f t="shared" si="35"/>
        <v>-49.014000000000003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-23.707999999999998</v>
      </c>
      <c r="D34" s="83">
        <v>0</v>
      </c>
      <c r="E34" s="83">
        <v>0</v>
      </c>
      <c r="F34" s="83">
        <v>-32.292000000000002</v>
      </c>
      <c r="G34" s="83">
        <v>-56</v>
      </c>
      <c r="H34" s="77"/>
      <c r="I34" s="32">
        <v>32</v>
      </c>
      <c r="J34" s="83">
        <v>23.707999999999998</v>
      </c>
      <c r="K34" s="83">
        <v>0</v>
      </c>
      <c r="L34" s="83">
        <v>0</v>
      </c>
      <c r="M34" s="83">
        <v>0</v>
      </c>
      <c r="N34" s="83">
        <v>23.707999999999998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32.292000000000002</v>
      </c>
      <c r="AF34" s="83">
        <v>0</v>
      </c>
      <c r="AG34" s="83">
        <v>0</v>
      </c>
      <c r="AH34" s="83">
        <v>0</v>
      </c>
      <c r="AI34" s="83">
        <v>32.292000000000002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23.707999999999998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-23.707999999999998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32.292000000000002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-32.292000000000002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237.07999999999998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237.07999999999998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322.92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322.92</v>
      </c>
      <c r="DF34" s="82">
        <f t="shared" si="31"/>
        <v>56</v>
      </c>
      <c r="DG34" s="82">
        <f t="shared" si="32"/>
        <v>-23.707999999999998</v>
      </c>
      <c r="DH34" s="82">
        <f t="shared" si="33"/>
        <v>0</v>
      </c>
      <c r="DI34" s="82">
        <f t="shared" si="34"/>
        <v>0</v>
      </c>
      <c r="DJ34" s="82">
        <f t="shared" si="35"/>
        <v>-32.292000000000002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-18.628</v>
      </c>
      <c r="D35" s="83">
        <v>0</v>
      </c>
      <c r="E35" s="83">
        <v>0</v>
      </c>
      <c r="F35" s="83">
        <v>-25.372</v>
      </c>
      <c r="G35" s="83">
        <v>-44</v>
      </c>
      <c r="H35" s="77"/>
      <c r="I35" s="32">
        <v>33</v>
      </c>
      <c r="J35" s="83">
        <v>18.628</v>
      </c>
      <c r="K35" s="83">
        <v>0</v>
      </c>
      <c r="L35" s="83">
        <v>0</v>
      </c>
      <c r="M35" s="83">
        <v>0</v>
      </c>
      <c r="N35" s="83">
        <v>18.628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25.372</v>
      </c>
      <c r="AF35" s="83">
        <v>0</v>
      </c>
      <c r="AG35" s="83">
        <v>0</v>
      </c>
      <c r="AH35" s="83">
        <v>0</v>
      </c>
      <c r="AI35" s="83">
        <v>25.372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18.628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-18.628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25.372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-25.372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186.28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186.28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253.72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253.72</v>
      </c>
      <c r="DF35" s="82">
        <f t="shared" si="31"/>
        <v>44</v>
      </c>
      <c r="DG35" s="82">
        <f t="shared" si="32"/>
        <v>-18.628</v>
      </c>
      <c r="DH35" s="82">
        <f t="shared" si="33"/>
        <v>0</v>
      </c>
      <c r="DI35" s="82">
        <f t="shared" si="34"/>
        <v>0</v>
      </c>
      <c r="DJ35" s="82">
        <f t="shared" si="35"/>
        <v>-25.372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-42.420999999999999</v>
      </c>
      <c r="D36" s="83">
        <v>0</v>
      </c>
      <c r="E36" s="83">
        <v>0</v>
      </c>
      <c r="F36" s="83">
        <v>-15.579000000000001</v>
      </c>
      <c r="G36" s="83">
        <v>-58</v>
      </c>
      <c r="H36" s="77"/>
      <c r="I36" s="32">
        <v>34</v>
      </c>
      <c r="J36" s="83">
        <v>42.420999999999999</v>
      </c>
      <c r="K36" s="83">
        <v>0</v>
      </c>
      <c r="L36" s="83">
        <v>0</v>
      </c>
      <c r="M36" s="83">
        <v>0</v>
      </c>
      <c r="N36" s="83">
        <v>42.420999999999999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15.579000000000001</v>
      </c>
      <c r="AF36" s="83">
        <v>0</v>
      </c>
      <c r="AG36" s="83">
        <v>0</v>
      </c>
      <c r="AH36" s="83">
        <v>0</v>
      </c>
      <c r="AI36" s="83">
        <v>15.579000000000001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42.420999999999999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-42.420999999999999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15.579000000000001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-15.579000000000001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424.21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424.21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155.79000000000002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155.79000000000002</v>
      </c>
      <c r="DF36" s="82">
        <f t="shared" si="31"/>
        <v>58</v>
      </c>
      <c r="DG36" s="82">
        <f t="shared" si="32"/>
        <v>-42.420999999999999</v>
      </c>
      <c r="DH36" s="82">
        <f t="shared" si="33"/>
        <v>0</v>
      </c>
      <c r="DI36" s="82">
        <f t="shared" si="34"/>
        <v>0</v>
      </c>
      <c r="DJ36" s="82">
        <f t="shared" si="35"/>
        <v>-15.579000000000001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-9.3140000000000001</v>
      </c>
      <c r="D37" s="83">
        <v>0</v>
      </c>
      <c r="E37" s="83">
        <v>0</v>
      </c>
      <c r="F37" s="83">
        <v>-12.686</v>
      </c>
      <c r="G37" s="83">
        <v>-22</v>
      </c>
      <c r="H37" s="77"/>
      <c r="I37" s="32">
        <v>35</v>
      </c>
      <c r="J37" s="83">
        <v>9.3140000000000001</v>
      </c>
      <c r="K37" s="83">
        <v>0</v>
      </c>
      <c r="L37" s="83">
        <v>0</v>
      </c>
      <c r="M37" s="83">
        <v>0</v>
      </c>
      <c r="N37" s="83">
        <v>9.3140000000000001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12.686</v>
      </c>
      <c r="AF37" s="83">
        <v>0</v>
      </c>
      <c r="AG37" s="83">
        <v>0</v>
      </c>
      <c r="AH37" s="83">
        <v>0</v>
      </c>
      <c r="AI37" s="83">
        <v>12.686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9.3140000000000001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-9.3140000000000001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12.686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-12.686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93.14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93.14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126.86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126.86</v>
      </c>
      <c r="DF37" s="82">
        <f t="shared" si="31"/>
        <v>22</v>
      </c>
      <c r="DG37" s="82">
        <f t="shared" si="32"/>
        <v>-9.3140000000000001</v>
      </c>
      <c r="DH37" s="82">
        <f t="shared" si="33"/>
        <v>0</v>
      </c>
      <c r="DI37" s="82">
        <f t="shared" si="34"/>
        <v>0</v>
      </c>
      <c r="DJ37" s="82">
        <f t="shared" si="35"/>
        <v>-12.686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-7</v>
      </c>
      <c r="D62" s="83">
        <v>0</v>
      </c>
      <c r="E62" s="83">
        <v>0</v>
      </c>
      <c r="F62" s="83">
        <v>0</v>
      </c>
      <c r="G62" s="83">
        <v>-7</v>
      </c>
      <c r="H62" s="77"/>
      <c r="I62" s="32">
        <v>60</v>
      </c>
      <c r="J62" s="83">
        <v>7</v>
      </c>
      <c r="K62" s="83">
        <v>0</v>
      </c>
      <c r="L62" s="83">
        <v>0</v>
      </c>
      <c r="M62" s="83">
        <v>0</v>
      </c>
      <c r="N62" s="83">
        <v>7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7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-7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70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70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7</v>
      </c>
      <c r="DG62" s="82">
        <f t="shared" si="32"/>
        <v>-7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-24.527000000000001</v>
      </c>
      <c r="G72" s="83">
        <v>-24.527000000000001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24.527000000000001</v>
      </c>
      <c r="AF72" s="83">
        <v>0</v>
      </c>
      <c r="AG72" s="83">
        <v>0</v>
      </c>
      <c r="AH72" s="83">
        <v>0</v>
      </c>
      <c r="AI72" s="83">
        <v>24.527000000000001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24.527000000000001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-24.527000000000001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245.27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245.27</v>
      </c>
      <c r="DF72" s="82">
        <f t="shared" si="59"/>
        <v>24.527000000000001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-24.527000000000001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-10</v>
      </c>
      <c r="D73" s="83">
        <v>0</v>
      </c>
      <c r="E73" s="83">
        <v>0</v>
      </c>
      <c r="F73" s="83">
        <v>-27.373999999999999</v>
      </c>
      <c r="G73" s="83">
        <v>-37.374000000000002</v>
      </c>
      <c r="H73" s="77"/>
      <c r="I73" s="32">
        <v>71</v>
      </c>
      <c r="J73" s="83">
        <v>10</v>
      </c>
      <c r="K73" s="83">
        <v>0</v>
      </c>
      <c r="L73" s="83">
        <v>0</v>
      </c>
      <c r="M73" s="83">
        <v>0</v>
      </c>
      <c r="N73" s="83">
        <v>10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27.373999999999999</v>
      </c>
      <c r="AF73" s="83">
        <v>0</v>
      </c>
      <c r="AG73" s="83">
        <v>0</v>
      </c>
      <c r="AH73" s="83">
        <v>0</v>
      </c>
      <c r="AI73" s="83">
        <v>27.373999999999999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-10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27.373999999999999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-27.373999999999999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100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100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273.74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273.74</v>
      </c>
      <c r="DF73" s="82">
        <f t="shared" si="59"/>
        <v>37.373999999999995</v>
      </c>
      <c r="DG73" s="82">
        <f t="shared" si="60"/>
        <v>-10</v>
      </c>
      <c r="DH73" s="82">
        <f t="shared" si="61"/>
        <v>0</v>
      </c>
      <c r="DI73" s="82">
        <f t="shared" si="62"/>
        <v>0</v>
      </c>
      <c r="DJ73" s="82">
        <f t="shared" si="63"/>
        <v>-27.373999999999999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-25</v>
      </c>
      <c r="D74" s="83">
        <v>0</v>
      </c>
      <c r="E74" s="83">
        <v>0</v>
      </c>
      <c r="F74" s="83">
        <v>-33.603000000000002</v>
      </c>
      <c r="G74" s="83">
        <v>-58.603000000000002</v>
      </c>
      <c r="H74" s="77"/>
      <c r="I74" s="32">
        <v>72</v>
      </c>
      <c r="J74" s="83">
        <v>25</v>
      </c>
      <c r="K74" s="83">
        <v>0</v>
      </c>
      <c r="L74" s="83">
        <v>0</v>
      </c>
      <c r="M74" s="83">
        <v>0</v>
      </c>
      <c r="N74" s="83">
        <v>25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33.603000000000002</v>
      </c>
      <c r="AF74" s="83">
        <v>0</v>
      </c>
      <c r="AG74" s="83">
        <v>0</v>
      </c>
      <c r="AH74" s="83">
        <v>0</v>
      </c>
      <c r="AI74" s="83">
        <v>33.603000000000002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25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-25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33.603000000000002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-33.603000000000002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250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250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336.03000000000003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336.03000000000003</v>
      </c>
      <c r="DF74" s="82">
        <f t="shared" si="59"/>
        <v>58.603000000000002</v>
      </c>
      <c r="DG74" s="82">
        <f t="shared" si="60"/>
        <v>-25</v>
      </c>
      <c r="DH74" s="82">
        <f t="shared" si="61"/>
        <v>0</v>
      </c>
      <c r="DI74" s="82">
        <f t="shared" si="62"/>
        <v>0</v>
      </c>
      <c r="DJ74" s="82">
        <f t="shared" si="63"/>
        <v>-33.603000000000002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-15.521000000000001</v>
      </c>
      <c r="G75" s="83">
        <v>-15.521000000000001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-9.6170000000000009</v>
      </c>
      <c r="N75" s="83">
        <v>-9.6170000000000009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15.521000000000001</v>
      </c>
      <c r="AF75" s="83">
        <v>9.6170000000000009</v>
      </c>
      <c r="AG75" s="83">
        <v>0</v>
      </c>
      <c r="AH75" s="83">
        <v>0</v>
      </c>
      <c r="AI75" s="83">
        <v>25.138000000000002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15.521000000000001</v>
      </c>
      <c r="BQ75" s="84">
        <f t="shared" si="47"/>
        <v>9.6170000000000009</v>
      </c>
      <c r="BR75" s="84">
        <f t="shared" si="47"/>
        <v>0</v>
      </c>
      <c r="BS75" s="84">
        <f t="shared" si="47"/>
        <v>0</v>
      </c>
      <c r="BT75" s="84">
        <f t="shared" si="48"/>
        <v>-25.138000000000002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155.21</v>
      </c>
      <c r="DA75" s="81">
        <f t="shared" si="57"/>
        <v>96.170000000000016</v>
      </c>
      <c r="DB75" s="81">
        <f t="shared" si="57"/>
        <v>0</v>
      </c>
      <c r="DC75" s="81">
        <f t="shared" si="57"/>
        <v>0</v>
      </c>
      <c r="DD75" s="81">
        <f t="shared" si="58"/>
        <v>251.38000000000002</v>
      </c>
      <c r="DF75" s="82">
        <f t="shared" si="59"/>
        <v>15.521000000000001</v>
      </c>
      <c r="DG75" s="82">
        <f t="shared" si="60"/>
        <v>9.6170000000000009</v>
      </c>
      <c r="DH75" s="82">
        <f t="shared" si="61"/>
        <v>0</v>
      </c>
      <c r="DI75" s="82">
        <f t="shared" si="62"/>
        <v>0</v>
      </c>
      <c r="DJ75" s="82">
        <f t="shared" si="63"/>
        <v>-25.138000000000002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-15.529</v>
      </c>
      <c r="G76" s="83">
        <v>-15.529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-9.6210000000000004</v>
      </c>
      <c r="N76" s="83">
        <v>-9.6210000000000004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15.529</v>
      </c>
      <c r="AF76" s="83">
        <v>9.6210000000000004</v>
      </c>
      <c r="AG76" s="83">
        <v>0</v>
      </c>
      <c r="AH76" s="83">
        <v>0</v>
      </c>
      <c r="AI76" s="83">
        <v>25.15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15.529</v>
      </c>
      <c r="BQ76" s="84">
        <f t="shared" si="47"/>
        <v>9.6210000000000004</v>
      </c>
      <c r="BR76" s="84">
        <f t="shared" si="47"/>
        <v>0</v>
      </c>
      <c r="BS76" s="84">
        <f t="shared" si="47"/>
        <v>0</v>
      </c>
      <c r="BT76" s="84">
        <f t="shared" si="48"/>
        <v>-25.15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155.29</v>
      </c>
      <c r="DA76" s="81">
        <f t="shared" si="57"/>
        <v>96.210000000000008</v>
      </c>
      <c r="DB76" s="81">
        <f t="shared" si="57"/>
        <v>0</v>
      </c>
      <c r="DC76" s="81">
        <f t="shared" si="57"/>
        <v>0</v>
      </c>
      <c r="DD76" s="81">
        <f t="shared" si="58"/>
        <v>251.5</v>
      </c>
      <c r="DF76" s="82">
        <f t="shared" si="59"/>
        <v>15.529</v>
      </c>
      <c r="DG76" s="82">
        <f t="shared" si="60"/>
        <v>9.6210000000000004</v>
      </c>
      <c r="DH76" s="82">
        <f t="shared" si="61"/>
        <v>0</v>
      </c>
      <c r="DI76" s="82">
        <f t="shared" si="62"/>
        <v>0</v>
      </c>
      <c r="DJ76" s="82">
        <f t="shared" si="63"/>
        <v>-25.15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-11.923</v>
      </c>
      <c r="G77" s="83">
        <v>-11.923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-7.3869999999999996</v>
      </c>
      <c r="N77" s="83">
        <v>-7.3869999999999996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11.923</v>
      </c>
      <c r="AF77" s="83">
        <v>7.3869999999999996</v>
      </c>
      <c r="AG77" s="83">
        <v>0</v>
      </c>
      <c r="AH77" s="83">
        <v>0</v>
      </c>
      <c r="AI77" s="83">
        <v>19.309999999999999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11.923</v>
      </c>
      <c r="BQ77" s="84">
        <f t="shared" si="47"/>
        <v>7.3869999999999996</v>
      </c>
      <c r="BR77" s="84">
        <f t="shared" si="47"/>
        <v>0</v>
      </c>
      <c r="BS77" s="84">
        <f t="shared" si="47"/>
        <v>0</v>
      </c>
      <c r="BT77" s="84">
        <f t="shared" si="48"/>
        <v>-19.309999999999999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119.23</v>
      </c>
      <c r="DA77" s="81">
        <f t="shared" si="57"/>
        <v>73.86999999999999</v>
      </c>
      <c r="DB77" s="81">
        <f t="shared" si="57"/>
        <v>0</v>
      </c>
      <c r="DC77" s="81">
        <f t="shared" si="57"/>
        <v>0</v>
      </c>
      <c r="DD77" s="81">
        <f t="shared" si="58"/>
        <v>193.1</v>
      </c>
      <c r="DF77" s="82">
        <f t="shared" si="59"/>
        <v>11.923</v>
      </c>
      <c r="DG77" s="82">
        <f t="shared" si="60"/>
        <v>7.3869999999999996</v>
      </c>
      <c r="DH77" s="82">
        <f t="shared" si="61"/>
        <v>0</v>
      </c>
      <c r="DI77" s="82">
        <f t="shared" si="62"/>
        <v>0</v>
      </c>
      <c r="DJ77" s="82">
        <f t="shared" si="63"/>
        <v>-19.309999999999999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-8.3919999999999995</v>
      </c>
      <c r="G78" s="83">
        <v>-8.3919999999999995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-5.1989999999999998</v>
      </c>
      <c r="N78" s="83">
        <v>-5.1989999999999998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8.3919999999999995</v>
      </c>
      <c r="AF78" s="83">
        <v>5.1989999999999998</v>
      </c>
      <c r="AG78" s="83">
        <v>0</v>
      </c>
      <c r="AH78" s="83">
        <v>0</v>
      </c>
      <c r="AI78" s="83">
        <v>13.590999999999999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8.3919999999999995</v>
      </c>
      <c r="BQ78" s="84">
        <f t="shared" si="47"/>
        <v>5.1989999999999998</v>
      </c>
      <c r="BR78" s="84">
        <f t="shared" si="47"/>
        <v>0</v>
      </c>
      <c r="BS78" s="84">
        <f t="shared" si="47"/>
        <v>0</v>
      </c>
      <c r="BT78" s="84">
        <f t="shared" si="48"/>
        <v>-13.590999999999999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83.919999999999987</v>
      </c>
      <c r="DA78" s="81">
        <f t="shared" si="57"/>
        <v>51.989999999999995</v>
      </c>
      <c r="DB78" s="81">
        <f t="shared" si="57"/>
        <v>0</v>
      </c>
      <c r="DC78" s="81">
        <f t="shared" si="57"/>
        <v>0</v>
      </c>
      <c r="DD78" s="81">
        <f t="shared" si="58"/>
        <v>135.90999999999997</v>
      </c>
      <c r="DF78" s="82">
        <f t="shared" si="59"/>
        <v>8.3919999999999995</v>
      </c>
      <c r="DG78" s="82">
        <f t="shared" si="60"/>
        <v>5.1989999999999998</v>
      </c>
      <c r="DH78" s="82">
        <f t="shared" si="61"/>
        <v>0</v>
      </c>
      <c r="DI78" s="82">
        <f t="shared" si="62"/>
        <v>0</v>
      </c>
      <c r="DJ78" s="82">
        <f t="shared" si="63"/>
        <v>-13.590999999999999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-18.065999999999999</v>
      </c>
      <c r="G79" s="83">
        <v>-18.065999999999999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-11.193</v>
      </c>
      <c r="N79" s="83">
        <v>-11.193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18.065999999999999</v>
      </c>
      <c r="AF79" s="83">
        <v>11.193</v>
      </c>
      <c r="AG79" s="83">
        <v>0</v>
      </c>
      <c r="AH79" s="83">
        <v>0</v>
      </c>
      <c r="AI79" s="83">
        <v>29.259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18.065999999999999</v>
      </c>
      <c r="BQ79" s="84">
        <f t="shared" si="47"/>
        <v>11.193</v>
      </c>
      <c r="BR79" s="84">
        <f t="shared" si="47"/>
        <v>0</v>
      </c>
      <c r="BS79" s="84">
        <f t="shared" si="47"/>
        <v>0</v>
      </c>
      <c r="BT79" s="84">
        <f t="shared" si="48"/>
        <v>-29.259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180.66</v>
      </c>
      <c r="DA79" s="81">
        <f t="shared" si="57"/>
        <v>111.92999999999999</v>
      </c>
      <c r="DB79" s="81">
        <f t="shared" si="57"/>
        <v>0</v>
      </c>
      <c r="DC79" s="81">
        <f t="shared" si="57"/>
        <v>0</v>
      </c>
      <c r="DD79" s="81">
        <f t="shared" si="58"/>
        <v>292.58999999999997</v>
      </c>
      <c r="DF79" s="82">
        <f t="shared" si="59"/>
        <v>18.065999999999999</v>
      </c>
      <c r="DG79" s="82">
        <f t="shared" si="60"/>
        <v>11.193</v>
      </c>
      <c r="DH79" s="82">
        <f t="shared" si="61"/>
        <v>0</v>
      </c>
      <c r="DI79" s="82">
        <f t="shared" si="62"/>
        <v>0</v>
      </c>
      <c r="DJ79" s="82">
        <f t="shared" si="63"/>
        <v>-29.259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-48.192999999999998</v>
      </c>
      <c r="G80" s="83">
        <v>-48.192999999999998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48.192999999999998</v>
      </c>
      <c r="AF80" s="83">
        <v>0</v>
      </c>
      <c r="AG80" s="83">
        <v>0</v>
      </c>
      <c r="AH80" s="83">
        <v>0</v>
      </c>
      <c r="AI80" s="83">
        <v>48.192999999999998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48.192999999999998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-48.192999999999998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481.92999999999995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481.92999999999995</v>
      </c>
      <c r="DF80" s="82">
        <f t="shared" si="59"/>
        <v>48.192999999999998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-48.192999999999998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-68.774000000000001</v>
      </c>
      <c r="G81" s="83">
        <v>-68.774000000000001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68.774000000000001</v>
      </c>
      <c r="AF81" s="83">
        <v>0</v>
      </c>
      <c r="AG81" s="83">
        <v>0</v>
      </c>
      <c r="AH81" s="83">
        <v>0</v>
      </c>
      <c r="AI81" s="83">
        <v>68.774000000000001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68.774000000000001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-68.774000000000001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687.74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687.74</v>
      </c>
      <c r="DF81" s="82">
        <f t="shared" si="59"/>
        <v>68.774000000000001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-68.774000000000001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-72.259</v>
      </c>
      <c r="G82" s="83">
        <v>-72.259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72.259</v>
      </c>
      <c r="AF82" s="83">
        <v>0</v>
      </c>
      <c r="AG82" s="83">
        <v>0</v>
      </c>
      <c r="AH82" s="83">
        <v>0</v>
      </c>
      <c r="AI82" s="83">
        <v>72.259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72.259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-72.259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722.59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722.59</v>
      </c>
      <c r="DF82" s="82">
        <f t="shared" si="59"/>
        <v>72.259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-72.259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-55.825000000000003</v>
      </c>
      <c r="G83" s="83">
        <v>-55.825000000000003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-34.588999999999999</v>
      </c>
      <c r="N83" s="83">
        <v>-34.588999999999999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55.825000000000003</v>
      </c>
      <c r="AF83" s="83">
        <v>34.588999999999999</v>
      </c>
      <c r="AG83" s="83">
        <v>0</v>
      </c>
      <c r="AH83" s="83">
        <v>0</v>
      </c>
      <c r="AI83" s="83">
        <v>90.414000000000001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55.825000000000003</v>
      </c>
      <c r="BQ83" s="84">
        <f t="shared" si="47"/>
        <v>34.588999999999999</v>
      </c>
      <c r="BR83" s="84">
        <f t="shared" si="47"/>
        <v>0</v>
      </c>
      <c r="BS83" s="84">
        <f t="shared" si="47"/>
        <v>0</v>
      </c>
      <c r="BT83" s="84">
        <f t="shared" si="48"/>
        <v>-90.414000000000001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558.25</v>
      </c>
      <c r="DA83" s="81">
        <f t="shared" si="57"/>
        <v>345.89</v>
      </c>
      <c r="DB83" s="81">
        <f t="shared" si="57"/>
        <v>0</v>
      </c>
      <c r="DC83" s="81">
        <f t="shared" si="57"/>
        <v>0</v>
      </c>
      <c r="DD83" s="81">
        <f t="shared" si="58"/>
        <v>904.14</v>
      </c>
      <c r="DF83" s="82">
        <f t="shared" si="59"/>
        <v>55.825000000000003</v>
      </c>
      <c r="DG83" s="82">
        <f t="shared" si="60"/>
        <v>34.588999999999999</v>
      </c>
      <c r="DH83" s="82">
        <f t="shared" si="61"/>
        <v>0</v>
      </c>
      <c r="DI83" s="82">
        <f t="shared" si="62"/>
        <v>0</v>
      </c>
      <c r="DJ83" s="82">
        <f t="shared" si="63"/>
        <v>-90.414000000000001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-57.503</v>
      </c>
      <c r="G84" s="83">
        <v>-57.503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-35.628</v>
      </c>
      <c r="N84" s="83">
        <v>-35.628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57.503</v>
      </c>
      <c r="AF84" s="83">
        <v>35.628</v>
      </c>
      <c r="AG84" s="83">
        <v>0</v>
      </c>
      <c r="AH84" s="83">
        <v>0</v>
      </c>
      <c r="AI84" s="83">
        <v>93.131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57.503</v>
      </c>
      <c r="BQ84" s="84">
        <f t="shared" si="47"/>
        <v>35.628</v>
      </c>
      <c r="BR84" s="84">
        <f t="shared" si="47"/>
        <v>0</v>
      </c>
      <c r="BS84" s="84">
        <f t="shared" si="47"/>
        <v>0</v>
      </c>
      <c r="BT84" s="84">
        <f t="shared" si="48"/>
        <v>-93.131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575.03</v>
      </c>
      <c r="DA84" s="81">
        <f t="shared" si="57"/>
        <v>356.28</v>
      </c>
      <c r="DB84" s="81">
        <f t="shared" si="57"/>
        <v>0</v>
      </c>
      <c r="DC84" s="81">
        <f t="shared" si="57"/>
        <v>0</v>
      </c>
      <c r="DD84" s="81">
        <f t="shared" si="58"/>
        <v>931.31</v>
      </c>
      <c r="DF84" s="82">
        <f t="shared" si="59"/>
        <v>57.503</v>
      </c>
      <c r="DG84" s="82">
        <f t="shared" si="60"/>
        <v>35.628</v>
      </c>
      <c r="DH84" s="82">
        <f t="shared" si="61"/>
        <v>0</v>
      </c>
      <c r="DI84" s="82">
        <f t="shared" si="62"/>
        <v>0</v>
      </c>
      <c r="DJ84" s="82">
        <f t="shared" si="63"/>
        <v>-93.131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-65.263000000000005</v>
      </c>
      <c r="G85" s="83">
        <v>-65.263000000000005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-40.436999999999998</v>
      </c>
      <c r="N85" s="83">
        <v>-40.436999999999998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65.263000000000005</v>
      </c>
      <c r="AF85" s="83">
        <v>40.436999999999998</v>
      </c>
      <c r="AG85" s="83">
        <v>0</v>
      </c>
      <c r="AH85" s="83">
        <v>0</v>
      </c>
      <c r="AI85" s="83">
        <v>105.7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65.263000000000005</v>
      </c>
      <c r="BQ85" s="84">
        <f t="shared" si="47"/>
        <v>40.436999999999998</v>
      </c>
      <c r="BR85" s="84">
        <f t="shared" si="47"/>
        <v>0</v>
      </c>
      <c r="BS85" s="84">
        <f t="shared" si="47"/>
        <v>0</v>
      </c>
      <c r="BT85" s="84">
        <f t="shared" si="48"/>
        <v>-105.7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652.63000000000011</v>
      </c>
      <c r="DA85" s="81">
        <f t="shared" si="57"/>
        <v>404.37</v>
      </c>
      <c r="DB85" s="81">
        <f t="shared" si="57"/>
        <v>0</v>
      </c>
      <c r="DC85" s="81">
        <f t="shared" si="57"/>
        <v>0</v>
      </c>
      <c r="DD85" s="81">
        <f t="shared" si="58"/>
        <v>1057</v>
      </c>
      <c r="DF85" s="82">
        <f t="shared" si="59"/>
        <v>65.263000000000005</v>
      </c>
      <c r="DG85" s="82">
        <f t="shared" si="60"/>
        <v>40.436999999999998</v>
      </c>
      <c r="DH85" s="82">
        <f t="shared" si="61"/>
        <v>0</v>
      </c>
      <c r="DI85" s="82">
        <f t="shared" si="62"/>
        <v>0</v>
      </c>
      <c r="DJ85" s="82">
        <f t="shared" si="63"/>
        <v>-105.7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-69.933999999999997</v>
      </c>
      <c r="G86" s="83">
        <v>-69.933999999999997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-43.33</v>
      </c>
      <c r="N86" s="83">
        <v>-43.33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69.933999999999997</v>
      </c>
      <c r="AF86" s="83">
        <v>43.33</v>
      </c>
      <c r="AG86" s="83">
        <v>0</v>
      </c>
      <c r="AH86" s="83">
        <v>0</v>
      </c>
      <c r="AI86" s="83">
        <v>113.264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69.933999999999997</v>
      </c>
      <c r="BQ86" s="84">
        <f t="shared" si="47"/>
        <v>43.33</v>
      </c>
      <c r="BR86" s="84">
        <f t="shared" si="47"/>
        <v>0</v>
      </c>
      <c r="BS86" s="84">
        <f t="shared" si="47"/>
        <v>0</v>
      </c>
      <c r="BT86" s="84">
        <f t="shared" si="48"/>
        <v>-113.264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699.33999999999992</v>
      </c>
      <c r="DA86" s="81">
        <f t="shared" si="57"/>
        <v>433.29999999999995</v>
      </c>
      <c r="DB86" s="81">
        <f t="shared" si="57"/>
        <v>0</v>
      </c>
      <c r="DC86" s="81">
        <f t="shared" si="57"/>
        <v>0</v>
      </c>
      <c r="DD86" s="81">
        <f t="shared" si="58"/>
        <v>1132.6399999999999</v>
      </c>
      <c r="DF86" s="82">
        <f t="shared" si="59"/>
        <v>69.933999999999997</v>
      </c>
      <c r="DG86" s="82">
        <f t="shared" si="60"/>
        <v>43.33</v>
      </c>
      <c r="DH86" s="82">
        <f t="shared" si="61"/>
        <v>0</v>
      </c>
      <c r="DI86" s="82">
        <f t="shared" si="62"/>
        <v>0</v>
      </c>
      <c r="DJ86" s="82">
        <f t="shared" si="63"/>
        <v>-113.264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-100.041</v>
      </c>
      <c r="G87" s="83">
        <v>-100.041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-40</v>
      </c>
      <c r="N87" s="83">
        <v>-40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100.041</v>
      </c>
      <c r="AF87" s="83">
        <v>40</v>
      </c>
      <c r="AG87" s="83">
        <v>0</v>
      </c>
      <c r="AH87" s="83">
        <v>0</v>
      </c>
      <c r="AI87" s="83">
        <v>140.041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100.041</v>
      </c>
      <c r="BQ87" s="84">
        <f t="shared" si="47"/>
        <v>40</v>
      </c>
      <c r="BR87" s="84">
        <f t="shared" si="47"/>
        <v>0</v>
      </c>
      <c r="BS87" s="84">
        <f t="shared" si="47"/>
        <v>0</v>
      </c>
      <c r="BT87" s="84">
        <f t="shared" si="48"/>
        <v>-140.041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1000.41</v>
      </c>
      <c r="DA87" s="81">
        <f t="shared" si="57"/>
        <v>400</v>
      </c>
      <c r="DB87" s="81">
        <f t="shared" si="57"/>
        <v>0</v>
      </c>
      <c r="DC87" s="81">
        <f t="shared" si="57"/>
        <v>0</v>
      </c>
      <c r="DD87" s="81">
        <f t="shared" si="58"/>
        <v>1400.4099999999999</v>
      </c>
      <c r="DF87" s="82">
        <f t="shared" si="59"/>
        <v>100.041</v>
      </c>
      <c r="DG87" s="82">
        <f t="shared" si="60"/>
        <v>40</v>
      </c>
      <c r="DH87" s="82">
        <f t="shared" si="61"/>
        <v>0</v>
      </c>
      <c r="DI87" s="82">
        <f t="shared" si="62"/>
        <v>0</v>
      </c>
      <c r="DJ87" s="82">
        <f t="shared" si="63"/>
        <v>-140.041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-86.363</v>
      </c>
      <c r="G88" s="83">
        <v>-86.363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-35</v>
      </c>
      <c r="N88" s="83">
        <v>-35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86.363</v>
      </c>
      <c r="AF88" s="83">
        <v>35</v>
      </c>
      <c r="AG88" s="83">
        <v>0</v>
      </c>
      <c r="AH88" s="83">
        <v>0</v>
      </c>
      <c r="AI88" s="83">
        <v>121.363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86.363</v>
      </c>
      <c r="BQ88" s="84">
        <f t="shared" si="47"/>
        <v>35</v>
      </c>
      <c r="BR88" s="84">
        <f t="shared" si="47"/>
        <v>0</v>
      </c>
      <c r="BS88" s="84">
        <f t="shared" si="47"/>
        <v>0</v>
      </c>
      <c r="BT88" s="84">
        <f t="shared" si="48"/>
        <v>-121.363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863.63</v>
      </c>
      <c r="DA88" s="81">
        <f t="shared" si="57"/>
        <v>350</v>
      </c>
      <c r="DB88" s="81">
        <f t="shared" si="57"/>
        <v>0</v>
      </c>
      <c r="DC88" s="81">
        <f t="shared" si="57"/>
        <v>0</v>
      </c>
      <c r="DD88" s="81">
        <f t="shared" si="58"/>
        <v>1213.6300000000001</v>
      </c>
      <c r="DF88" s="82">
        <f t="shared" si="59"/>
        <v>86.363</v>
      </c>
      <c r="DG88" s="82">
        <f t="shared" si="60"/>
        <v>35</v>
      </c>
      <c r="DH88" s="82">
        <f t="shared" si="61"/>
        <v>0</v>
      </c>
      <c r="DI88" s="82">
        <f t="shared" si="62"/>
        <v>0</v>
      </c>
      <c r="DJ88" s="82">
        <f t="shared" si="63"/>
        <v>-121.363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-55.575000000000003</v>
      </c>
      <c r="G89" s="83">
        <v>-55.575000000000003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-34.433999999999997</v>
      </c>
      <c r="N89" s="83">
        <v>-34.433999999999997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55.575000000000003</v>
      </c>
      <c r="AF89" s="83">
        <v>34.433999999999997</v>
      </c>
      <c r="AG89" s="83">
        <v>0</v>
      </c>
      <c r="AH89" s="83">
        <v>0</v>
      </c>
      <c r="AI89" s="83">
        <v>90.009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55.575000000000003</v>
      </c>
      <c r="BQ89" s="84">
        <f t="shared" si="47"/>
        <v>34.433999999999997</v>
      </c>
      <c r="BR89" s="84">
        <f t="shared" si="47"/>
        <v>0</v>
      </c>
      <c r="BS89" s="84">
        <f t="shared" si="47"/>
        <v>0</v>
      </c>
      <c r="BT89" s="84">
        <f t="shared" si="48"/>
        <v>-90.009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555.75</v>
      </c>
      <c r="DA89" s="81">
        <f t="shared" si="57"/>
        <v>344.34</v>
      </c>
      <c r="DB89" s="81">
        <f t="shared" si="57"/>
        <v>0</v>
      </c>
      <c r="DC89" s="81">
        <f t="shared" si="57"/>
        <v>0</v>
      </c>
      <c r="DD89" s="81">
        <f t="shared" si="58"/>
        <v>900.08999999999992</v>
      </c>
      <c r="DF89" s="82">
        <f t="shared" si="59"/>
        <v>55.575000000000003</v>
      </c>
      <c r="DG89" s="82">
        <f t="shared" si="60"/>
        <v>34.433999999999997</v>
      </c>
      <c r="DH89" s="82">
        <f t="shared" si="61"/>
        <v>0</v>
      </c>
      <c r="DI89" s="82">
        <f t="shared" si="62"/>
        <v>0</v>
      </c>
      <c r="DJ89" s="82">
        <f t="shared" si="63"/>
        <v>-90.009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-49.642000000000003</v>
      </c>
      <c r="G90" s="83">
        <v>-49.642000000000003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-30.757000000000001</v>
      </c>
      <c r="N90" s="83">
        <v>-30.757000000000001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49.642000000000003</v>
      </c>
      <c r="AF90" s="83">
        <v>30.757000000000001</v>
      </c>
      <c r="AG90" s="83">
        <v>0</v>
      </c>
      <c r="AH90" s="83">
        <v>0</v>
      </c>
      <c r="AI90" s="83">
        <v>80.399000000000001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49.642000000000003</v>
      </c>
      <c r="BQ90" s="84">
        <f t="shared" si="47"/>
        <v>30.757000000000001</v>
      </c>
      <c r="BR90" s="84">
        <f t="shared" si="47"/>
        <v>0</v>
      </c>
      <c r="BS90" s="84">
        <f t="shared" si="47"/>
        <v>0</v>
      </c>
      <c r="BT90" s="84">
        <f t="shared" si="48"/>
        <v>-80.399000000000001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496.42</v>
      </c>
      <c r="DA90" s="81">
        <f t="shared" si="57"/>
        <v>307.57</v>
      </c>
      <c r="DB90" s="81">
        <f t="shared" si="57"/>
        <v>0</v>
      </c>
      <c r="DC90" s="81">
        <f t="shared" si="57"/>
        <v>0</v>
      </c>
      <c r="DD90" s="81">
        <f t="shared" si="58"/>
        <v>803.99</v>
      </c>
      <c r="DF90" s="82">
        <f t="shared" si="59"/>
        <v>49.642000000000003</v>
      </c>
      <c r="DG90" s="82">
        <f t="shared" si="60"/>
        <v>30.757000000000001</v>
      </c>
      <c r="DH90" s="82">
        <f t="shared" si="61"/>
        <v>0</v>
      </c>
      <c r="DI90" s="82">
        <f t="shared" si="62"/>
        <v>0</v>
      </c>
      <c r="DJ90" s="82">
        <f t="shared" si="63"/>
        <v>-80.399000000000001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0.21232375000000001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-0.21232375000000001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0.38187749999999998</v>
      </c>
      <c r="BQ99" s="88">
        <f t="shared" ref="BQ99:BT99" si="68">SUM(BQ3:BQ98)/4000</f>
        <v>8.4297999999999984E-2</v>
      </c>
      <c r="BR99" s="88">
        <f t="shared" si="68"/>
        <v>0</v>
      </c>
      <c r="BS99" s="88">
        <f t="shared" si="68"/>
        <v>0</v>
      </c>
      <c r="BT99" s="88">
        <f t="shared" si="68"/>
        <v>-0.46617549999999996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0.21232375000000001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0.21232375000000001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0.38187749999999998</v>
      </c>
      <c r="DA99" s="90">
        <f t="shared" ref="DA99:DD99" si="73">SUM(DA3:DA98)/40000</f>
        <v>8.4298000000000012E-2</v>
      </c>
      <c r="DB99" s="90">
        <f t="shared" si="73"/>
        <v>0</v>
      </c>
      <c r="DC99" s="90">
        <f t="shared" si="73"/>
        <v>0</v>
      </c>
      <c r="DD99" s="90">
        <f t="shared" si="73"/>
        <v>0.46617550000000002</v>
      </c>
      <c r="DE99" s="87"/>
      <c r="DF99" s="82">
        <f t="shared" si="59"/>
        <v>0.59420125000000001</v>
      </c>
      <c r="DG99" s="82">
        <f t="shared" si="60"/>
        <v>-0.12802575000000002</v>
      </c>
      <c r="DH99" s="82">
        <f t="shared" si="61"/>
        <v>0</v>
      </c>
      <c r="DI99" s="82">
        <f t="shared" si="62"/>
        <v>0</v>
      </c>
      <c r="DJ99" s="82">
        <f t="shared" si="63"/>
        <v>-0.46617549999999996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327.17</v>
      </c>
      <c r="I3" s="175">
        <f ca="1">INDIRECT("BRPL_EOD!" &amp; $V$3 &amp; X3)</f>
        <v>245.58</v>
      </c>
      <c r="J3" s="173">
        <f ca="1">INDIRECT("BYPL_EOD!" &amp; $V$3 &amp; X3)</f>
        <v>79.11</v>
      </c>
      <c r="K3" s="173">
        <f ca="1">INDIRECT("TPDDL_EOD!" &amp; $V$3 &amp; X3)</f>
        <v>2.48</v>
      </c>
      <c r="L3" s="173">
        <f ca="1">INDIRECT("NDMC_EOD!" &amp; $V$3 &amp; X3)</f>
        <v>0</v>
      </c>
      <c r="M3" s="174">
        <f ca="1">SUM(I3:L3)</f>
        <v>327.17</v>
      </c>
      <c r="N3" s="172">
        <f ca="1">INDIRECT("BRPL_ISGS_exbus!" &amp; $V$3 &amp; X3)</f>
        <v>245.58</v>
      </c>
      <c r="O3" s="173">
        <f ca="1">INDIRECT("BYPL_ISGS_exbus!" &amp; $V$3 &amp; X3)</f>
        <v>79.11</v>
      </c>
      <c r="P3" s="173">
        <f ca="1">INDIRECT("TPDDL_ISGS_exbus!" &amp; $V$3 &amp; X3)</f>
        <v>2.48</v>
      </c>
      <c r="Q3" s="173">
        <f ca="1">INDIRECT("NDMC_ISGS_exbus!" &amp; $V$3 &amp; X3)</f>
        <v>0</v>
      </c>
      <c r="R3" s="174">
        <f ca="1">SUM(N3:Q3)</f>
        <v>327.17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327.17</v>
      </c>
      <c r="I4" s="180">
        <f t="shared" ref="I4:I67" ca="1" si="5">INDIRECT("BRPL_EOD!" &amp; $V$3 &amp; X4)</f>
        <v>245.58</v>
      </c>
      <c r="J4" s="177">
        <f t="shared" ref="J4:J67" ca="1" si="6">INDIRECT("BYPL_EOD!" &amp; $V$3 &amp; X4)</f>
        <v>79.11</v>
      </c>
      <c r="K4" s="177">
        <f t="shared" ref="K4:K67" ca="1" si="7">INDIRECT("TPDDL_EOD!" &amp; $V$3 &amp; X4)</f>
        <v>2.48</v>
      </c>
      <c r="L4" s="177">
        <f t="shared" ref="L4:L67" ca="1" si="8">INDIRECT("NDMC_EOD!" &amp; $V$3 &amp; X4)</f>
        <v>0</v>
      </c>
      <c r="M4" s="178">
        <f t="shared" ref="M4:M67" ca="1" si="9">SUM(I4:L4)</f>
        <v>327.17</v>
      </c>
      <c r="N4" s="176">
        <f t="shared" ref="N4:N67" ca="1" si="10">INDIRECT("BRPL_ISGS_exbus!" &amp; $V$3 &amp; X4)</f>
        <v>245.58</v>
      </c>
      <c r="O4" s="177">
        <f t="shared" ref="O4:O67" ca="1" si="11">INDIRECT("BYPL_ISGS_exbus!" &amp; $V$3 &amp; X4)</f>
        <v>79.11</v>
      </c>
      <c r="P4" s="177">
        <f t="shared" ref="P4:P67" ca="1" si="12">INDIRECT("TPDDL_ISGS_exbus!" &amp; $V$3 &amp; X4)</f>
        <v>2.48</v>
      </c>
      <c r="Q4" s="177">
        <f t="shared" ref="Q4:Q67" ca="1" si="13">INDIRECT("NDMC_ISGS_exbus!" &amp; $V$3 &amp; X4)</f>
        <v>0</v>
      </c>
      <c r="R4" s="178">
        <f t="shared" ref="R4:R67" ca="1" si="14">SUM(N4:Q4)</f>
        <v>327.17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327.17</v>
      </c>
      <c r="I5" s="180">
        <f t="shared" ca="1" si="5"/>
        <v>245.58</v>
      </c>
      <c r="J5" s="177">
        <f t="shared" ca="1" si="6"/>
        <v>79.11</v>
      </c>
      <c r="K5" s="177">
        <f t="shared" ca="1" si="7"/>
        <v>2.48</v>
      </c>
      <c r="L5" s="177">
        <f t="shared" ca="1" si="8"/>
        <v>0</v>
      </c>
      <c r="M5" s="178">
        <f t="shared" ca="1" si="9"/>
        <v>327.17</v>
      </c>
      <c r="N5" s="176">
        <f t="shared" ca="1" si="10"/>
        <v>245.58</v>
      </c>
      <c r="O5" s="177">
        <f t="shared" ca="1" si="11"/>
        <v>79.11</v>
      </c>
      <c r="P5" s="177">
        <f t="shared" ca="1" si="12"/>
        <v>2.48</v>
      </c>
      <c r="Q5" s="177">
        <f t="shared" ca="1" si="13"/>
        <v>0</v>
      </c>
      <c r="R5" s="178">
        <f t="shared" ca="1" si="14"/>
        <v>327.17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327.17</v>
      </c>
      <c r="I6" s="180">
        <f t="shared" ca="1" si="5"/>
        <v>245.58</v>
      </c>
      <c r="J6" s="177">
        <f t="shared" ca="1" si="6"/>
        <v>79.11</v>
      </c>
      <c r="K6" s="177">
        <f t="shared" ca="1" si="7"/>
        <v>2.48</v>
      </c>
      <c r="L6" s="177">
        <f t="shared" ca="1" si="8"/>
        <v>0</v>
      </c>
      <c r="M6" s="178">
        <f t="shared" ca="1" si="9"/>
        <v>327.17</v>
      </c>
      <c r="N6" s="176">
        <f t="shared" ca="1" si="10"/>
        <v>245.58</v>
      </c>
      <c r="O6" s="177">
        <f t="shared" ca="1" si="11"/>
        <v>79.11</v>
      </c>
      <c r="P6" s="177">
        <f t="shared" ca="1" si="12"/>
        <v>2.48</v>
      </c>
      <c r="Q6" s="177">
        <f t="shared" ca="1" si="13"/>
        <v>0</v>
      </c>
      <c r="R6" s="178">
        <f t="shared" ca="1" si="14"/>
        <v>327.17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327.17</v>
      </c>
      <c r="I7" s="180">
        <f t="shared" ca="1" si="5"/>
        <v>245.58</v>
      </c>
      <c r="J7" s="177">
        <f t="shared" ca="1" si="6"/>
        <v>79.11</v>
      </c>
      <c r="K7" s="177">
        <f t="shared" ca="1" si="7"/>
        <v>2.48</v>
      </c>
      <c r="L7" s="177">
        <f t="shared" ca="1" si="8"/>
        <v>0</v>
      </c>
      <c r="M7" s="178">
        <f t="shared" ca="1" si="9"/>
        <v>327.17</v>
      </c>
      <c r="N7" s="176">
        <f t="shared" ca="1" si="10"/>
        <v>245.58</v>
      </c>
      <c r="O7" s="177">
        <f t="shared" ca="1" si="11"/>
        <v>79.11</v>
      </c>
      <c r="P7" s="177">
        <f t="shared" ca="1" si="12"/>
        <v>2.48</v>
      </c>
      <c r="Q7" s="177">
        <f t="shared" ca="1" si="13"/>
        <v>0</v>
      </c>
      <c r="R7" s="178">
        <f t="shared" ca="1" si="14"/>
        <v>327.17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327.17</v>
      </c>
      <c r="I8" s="180">
        <f t="shared" ca="1" si="5"/>
        <v>245.58</v>
      </c>
      <c r="J8" s="177">
        <f t="shared" ca="1" si="6"/>
        <v>79.11</v>
      </c>
      <c r="K8" s="177">
        <f t="shared" ca="1" si="7"/>
        <v>2.48</v>
      </c>
      <c r="L8" s="177">
        <f t="shared" ca="1" si="8"/>
        <v>0</v>
      </c>
      <c r="M8" s="178">
        <f t="shared" ca="1" si="9"/>
        <v>327.17</v>
      </c>
      <c r="N8" s="176">
        <f t="shared" ca="1" si="10"/>
        <v>245.58</v>
      </c>
      <c r="O8" s="177">
        <f t="shared" ca="1" si="11"/>
        <v>79.11</v>
      </c>
      <c r="P8" s="177">
        <f t="shared" ca="1" si="12"/>
        <v>2.48</v>
      </c>
      <c r="Q8" s="177">
        <f t="shared" ca="1" si="13"/>
        <v>0</v>
      </c>
      <c r="R8" s="178">
        <f t="shared" ca="1" si="14"/>
        <v>327.17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327.17</v>
      </c>
      <c r="I9" s="180">
        <f t="shared" ca="1" si="5"/>
        <v>245.58</v>
      </c>
      <c r="J9" s="177">
        <f t="shared" ca="1" si="6"/>
        <v>79.11</v>
      </c>
      <c r="K9" s="177">
        <f t="shared" ca="1" si="7"/>
        <v>2.48</v>
      </c>
      <c r="L9" s="177">
        <f t="shared" ca="1" si="8"/>
        <v>0</v>
      </c>
      <c r="M9" s="178">
        <f t="shared" ca="1" si="9"/>
        <v>327.17</v>
      </c>
      <c r="N9" s="176">
        <f t="shared" ca="1" si="10"/>
        <v>245.58</v>
      </c>
      <c r="O9" s="177">
        <f t="shared" ca="1" si="11"/>
        <v>79.11</v>
      </c>
      <c r="P9" s="177">
        <f t="shared" ca="1" si="12"/>
        <v>2.48</v>
      </c>
      <c r="Q9" s="177">
        <f t="shared" ca="1" si="13"/>
        <v>0</v>
      </c>
      <c r="R9" s="178">
        <f t="shared" ca="1" si="14"/>
        <v>327.17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327.17</v>
      </c>
      <c r="I10" s="180">
        <f t="shared" ca="1" si="5"/>
        <v>245.58</v>
      </c>
      <c r="J10" s="177">
        <f t="shared" ca="1" si="6"/>
        <v>79.11</v>
      </c>
      <c r="K10" s="177">
        <f t="shared" ca="1" si="7"/>
        <v>2.48</v>
      </c>
      <c r="L10" s="177">
        <f t="shared" ca="1" si="8"/>
        <v>0</v>
      </c>
      <c r="M10" s="178">
        <f t="shared" ca="1" si="9"/>
        <v>327.17</v>
      </c>
      <c r="N10" s="176">
        <f t="shared" ca="1" si="10"/>
        <v>245.58</v>
      </c>
      <c r="O10" s="177">
        <f t="shared" ca="1" si="11"/>
        <v>79.11</v>
      </c>
      <c r="P10" s="177">
        <f t="shared" ca="1" si="12"/>
        <v>2.48</v>
      </c>
      <c r="Q10" s="177">
        <f t="shared" ca="1" si="13"/>
        <v>0</v>
      </c>
      <c r="R10" s="178">
        <f t="shared" ca="1" si="14"/>
        <v>327.17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291.99</v>
      </c>
      <c r="I11" s="180">
        <f t="shared" ca="1" si="5"/>
        <v>250.19</v>
      </c>
      <c r="J11" s="177">
        <f t="shared" ca="1" si="6"/>
        <v>39.28</v>
      </c>
      <c r="K11" s="177">
        <f t="shared" ca="1" si="7"/>
        <v>2.52</v>
      </c>
      <c r="L11" s="177">
        <f t="shared" ca="1" si="8"/>
        <v>0</v>
      </c>
      <c r="M11" s="178">
        <f t="shared" ca="1" si="9"/>
        <v>291.99</v>
      </c>
      <c r="N11" s="176">
        <f t="shared" ca="1" si="10"/>
        <v>250.19</v>
      </c>
      <c r="O11" s="177">
        <f t="shared" ca="1" si="11"/>
        <v>39.28</v>
      </c>
      <c r="P11" s="177">
        <f t="shared" ca="1" si="12"/>
        <v>2.52</v>
      </c>
      <c r="Q11" s="177">
        <f t="shared" ca="1" si="13"/>
        <v>0</v>
      </c>
      <c r="R11" s="178">
        <f t="shared" ca="1" si="14"/>
        <v>291.99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287.08</v>
      </c>
      <c r="I12" s="180">
        <f t="shared" ca="1" si="5"/>
        <v>245.59</v>
      </c>
      <c r="J12" s="177">
        <f t="shared" ca="1" si="6"/>
        <v>39.01</v>
      </c>
      <c r="K12" s="177">
        <f t="shared" ca="1" si="7"/>
        <v>2.48</v>
      </c>
      <c r="L12" s="177">
        <f t="shared" ca="1" si="8"/>
        <v>0</v>
      </c>
      <c r="M12" s="178">
        <f t="shared" ca="1" si="9"/>
        <v>287.08000000000004</v>
      </c>
      <c r="N12" s="176">
        <f t="shared" ca="1" si="10"/>
        <v>245.58999999999995</v>
      </c>
      <c r="O12" s="177">
        <f t="shared" ca="1" si="11"/>
        <v>39.009999999999991</v>
      </c>
      <c r="P12" s="177">
        <f t="shared" ca="1" si="12"/>
        <v>2.4799999999999995</v>
      </c>
      <c r="Q12" s="177">
        <f t="shared" ca="1" si="13"/>
        <v>0</v>
      </c>
      <c r="R12" s="178">
        <f t="shared" ca="1" si="14"/>
        <v>287.07999999999993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287.08</v>
      </c>
      <c r="I13" s="180">
        <f t="shared" ca="1" si="5"/>
        <v>245.59</v>
      </c>
      <c r="J13" s="177">
        <f t="shared" ca="1" si="6"/>
        <v>39.01</v>
      </c>
      <c r="K13" s="177">
        <f t="shared" ca="1" si="7"/>
        <v>2.48</v>
      </c>
      <c r="L13" s="177">
        <f t="shared" ca="1" si="8"/>
        <v>0</v>
      </c>
      <c r="M13" s="178">
        <f t="shared" ca="1" si="9"/>
        <v>287.08000000000004</v>
      </c>
      <c r="N13" s="176">
        <f t="shared" ca="1" si="10"/>
        <v>245.58999999999995</v>
      </c>
      <c r="O13" s="177">
        <f t="shared" ca="1" si="11"/>
        <v>39.009999999999991</v>
      </c>
      <c r="P13" s="177">
        <f t="shared" ca="1" si="12"/>
        <v>2.4799999999999995</v>
      </c>
      <c r="Q13" s="177">
        <f t="shared" ca="1" si="13"/>
        <v>0</v>
      </c>
      <c r="R13" s="178">
        <f t="shared" ca="1" si="14"/>
        <v>287.07999999999993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287.08</v>
      </c>
      <c r="I14" s="180">
        <f t="shared" ca="1" si="5"/>
        <v>245.59</v>
      </c>
      <c r="J14" s="177">
        <f t="shared" ca="1" si="6"/>
        <v>39.01</v>
      </c>
      <c r="K14" s="177">
        <f t="shared" ca="1" si="7"/>
        <v>2.48</v>
      </c>
      <c r="L14" s="177">
        <f t="shared" ca="1" si="8"/>
        <v>0</v>
      </c>
      <c r="M14" s="178">
        <f t="shared" ca="1" si="9"/>
        <v>287.08000000000004</v>
      </c>
      <c r="N14" s="176">
        <f t="shared" ca="1" si="10"/>
        <v>245.58999999999995</v>
      </c>
      <c r="O14" s="177">
        <f t="shared" ca="1" si="11"/>
        <v>39.009999999999991</v>
      </c>
      <c r="P14" s="177">
        <f t="shared" ca="1" si="12"/>
        <v>2.4799999999999995</v>
      </c>
      <c r="Q14" s="177">
        <f t="shared" ca="1" si="13"/>
        <v>0</v>
      </c>
      <c r="R14" s="178">
        <f t="shared" ca="1" si="14"/>
        <v>287.07999999999993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287.08</v>
      </c>
      <c r="I15" s="180">
        <f t="shared" ca="1" si="5"/>
        <v>245.59</v>
      </c>
      <c r="J15" s="177">
        <f t="shared" ca="1" si="6"/>
        <v>39.01</v>
      </c>
      <c r="K15" s="177">
        <f t="shared" ca="1" si="7"/>
        <v>2.48</v>
      </c>
      <c r="L15" s="177">
        <f t="shared" ca="1" si="8"/>
        <v>0</v>
      </c>
      <c r="M15" s="178">
        <f t="shared" ca="1" si="9"/>
        <v>287.08000000000004</v>
      </c>
      <c r="N15" s="176">
        <f t="shared" ca="1" si="10"/>
        <v>245.58999999999995</v>
      </c>
      <c r="O15" s="177">
        <f t="shared" ca="1" si="11"/>
        <v>39.009999999999991</v>
      </c>
      <c r="P15" s="177">
        <f t="shared" ca="1" si="12"/>
        <v>2.4799999999999995</v>
      </c>
      <c r="Q15" s="177">
        <f t="shared" ca="1" si="13"/>
        <v>0</v>
      </c>
      <c r="R15" s="178">
        <f t="shared" ca="1" si="14"/>
        <v>287.07999999999993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287.08</v>
      </c>
      <c r="I16" s="180">
        <f t="shared" ca="1" si="5"/>
        <v>245.59</v>
      </c>
      <c r="J16" s="177">
        <f t="shared" ca="1" si="6"/>
        <v>39.01</v>
      </c>
      <c r="K16" s="177">
        <f t="shared" ca="1" si="7"/>
        <v>2.48</v>
      </c>
      <c r="L16" s="177">
        <f t="shared" ca="1" si="8"/>
        <v>0</v>
      </c>
      <c r="M16" s="178">
        <f t="shared" ca="1" si="9"/>
        <v>287.08000000000004</v>
      </c>
      <c r="N16" s="176">
        <f t="shared" ca="1" si="10"/>
        <v>245.58999999999995</v>
      </c>
      <c r="O16" s="177">
        <f t="shared" ca="1" si="11"/>
        <v>39.009999999999991</v>
      </c>
      <c r="P16" s="177">
        <f t="shared" ca="1" si="12"/>
        <v>2.4799999999999995</v>
      </c>
      <c r="Q16" s="177">
        <f t="shared" ca="1" si="13"/>
        <v>0</v>
      </c>
      <c r="R16" s="178">
        <f t="shared" ca="1" si="14"/>
        <v>287.07999999999993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287.08</v>
      </c>
      <c r="I17" s="180">
        <f t="shared" ca="1" si="5"/>
        <v>245.59</v>
      </c>
      <c r="J17" s="177">
        <f t="shared" ca="1" si="6"/>
        <v>39.01</v>
      </c>
      <c r="K17" s="177">
        <f t="shared" ca="1" si="7"/>
        <v>2.48</v>
      </c>
      <c r="L17" s="177">
        <f t="shared" ca="1" si="8"/>
        <v>0</v>
      </c>
      <c r="M17" s="178">
        <f t="shared" ca="1" si="9"/>
        <v>287.08000000000004</v>
      </c>
      <c r="N17" s="176">
        <f t="shared" ca="1" si="10"/>
        <v>245.58999999999995</v>
      </c>
      <c r="O17" s="177">
        <f t="shared" ca="1" si="11"/>
        <v>39.009999999999991</v>
      </c>
      <c r="P17" s="177">
        <f t="shared" ca="1" si="12"/>
        <v>2.4799999999999995</v>
      </c>
      <c r="Q17" s="177">
        <f t="shared" ca="1" si="13"/>
        <v>0</v>
      </c>
      <c r="R17" s="178">
        <f t="shared" ca="1" si="14"/>
        <v>287.07999999999993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287.08</v>
      </c>
      <c r="I18" s="180">
        <f t="shared" ca="1" si="5"/>
        <v>245.59</v>
      </c>
      <c r="J18" s="177">
        <f t="shared" ca="1" si="6"/>
        <v>39.01</v>
      </c>
      <c r="K18" s="177">
        <f t="shared" ca="1" si="7"/>
        <v>2.48</v>
      </c>
      <c r="L18" s="177">
        <f t="shared" ca="1" si="8"/>
        <v>0</v>
      </c>
      <c r="M18" s="178">
        <f t="shared" ca="1" si="9"/>
        <v>287.08000000000004</v>
      </c>
      <c r="N18" s="176">
        <f t="shared" ca="1" si="10"/>
        <v>245.58999999999995</v>
      </c>
      <c r="O18" s="177">
        <f t="shared" ca="1" si="11"/>
        <v>39.009999999999991</v>
      </c>
      <c r="P18" s="177">
        <f t="shared" ca="1" si="12"/>
        <v>2.4799999999999995</v>
      </c>
      <c r="Q18" s="177">
        <f t="shared" ca="1" si="13"/>
        <v>0</v>
      </c>
      <c r="R18" s="178">
        <f t="shared" ca="1" si="14"/>
        <v>287.07999999999993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287.08</v>
      </c>
      <c r="I19" s="180">
        <f t="shared" ca="1" si="5"/>
        <v>245.59</v>
      </c>
      <c r="J19" s="177">
        <f t="shared" ca="1" si="6"/>
        <v>39.01</v>
      </c>
      <c r="K19" s="177">
        <f t="shared" ca="1" si="7"/>
        <v>2.48</v>
      </c>
      <c r="L19" s="177">
        <f t="shared" ca="1" si="8"/>
        <v>0</v>
      </c>
      <c r="M19" s="178">
        <f t="shared" ca="1" si="9"/>
        <v>287.08000000000004</v>
      </c>
      <c r="N19" s="176">
        <f t="shared" ca="1" si="10"/>
        <v>245.58999999999995</v>
      </c>
      <c r="O19" s="177">
        <f t="shared" ca="1" si="11"/>
        <v>39.009999999999991</v>
      </c>
      <c r="P19" s="177">
        <f t="shared" ca="1" si="12"/>
        <v>2.4799999999999995</v>
      </c>
      <c r="Q19" s="177">
        <f t="shared" ca="1" si="13"/>
        <v>0</v>
      </c>
      <c r="R19" s="178">
        <f t="shared" ca="1" si="14"/>
        <v>287.07999999999993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287.08</v>
      </c>
      <c r="I20" s="180">
        <f t="shared" ca="1" si="5"/>
        <v>245.59</v>
      </c>
      <c r="J20" s="177">
        <f t="shared" ca="1" si="6"/>
        <v>39.01</v>
      </c>
      <c r="K20" s="177">
        <f t="shared" ca="1" si="7"/>
        <v>2.48</v>
      </c>
      <c r="L20" s="177">
        <f t="shared" ca="1" si="8"/>
        <v>0</v>
      </c>
      <c r="M20" s="178">
        <f t="shared" ca="1" si="9"/>
        <v>287.08000000000004</v>
      </c>
      <c r="N20" s="176">
        <f t="shared" ca="1" si="10"/>
        <v>245.58999999999995</v>
      </c>
      <c r="O20" s="177">
        <f t="shared" ca="1" si="11"/>
        <v>39.009999999999991</v>
      </c>
      <c r="P20" s="177">
        <f t="shared" ca="1" si="12"/>
        <v>2.4799999999999995</v>
      </c>
      <c r="Q20" s="177">
        <f t="shared" ca="1" si="13"/>
        <v>0</v>
      </c>
      <c r="R20" s="178">
        <f t="shared" ca="1" si="14"/>
        <v>287.07999999999993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287.08</v>
      </c>
      <c r="I21" s="180">
        <f t="shared" ca="1" si="5"/>
        <v>245.59</v>
      </c>
      <c r="J21" s="177">
        <f t="shared" ca="1" si="6"/>
        <v>39.01</v>
      </c>
      <c r="K21" s="177">
        <f t="shared" ca="1" si="7"/>
        <v>2.48</v>
      </c>
      <c r="L21" s="177">
        <f t="shared" ca="1" si="8"/>
        <v>0</v>
      </c>
      <c r="M21" s="178">
        <f t="shared" ca="1" si="9"/>
        <v>287.08000000000004</v>
      </c>
      <c r="N21" s="176">
        <f t="shared" ca="1" si="10"/>
        <v>245.58999999999995</v>
      </c>
      <c r="O21" s="177">
        <f t="shared" ca="1" si="11"/>
        <v>39.009999999999991</v>
      </c>
      <c r="P21" s="177">
        <f t="shared" ca="1" si="12"/>
        <v>2.4799999999999995</v>
      </c>
      <c r="Q21" s="177">
        <f t="shared" ca="1" si="13"/>
        <v>0</v>
      </c>
      <c r="R21" s="178">
        <f t="shared" ca="1" si="14"/>
        <v>287.07999999999993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287.08</v>
      </c>
      <c r="I22" s="180">
        <f t="shared" ca="1" si="5"/>
        <v>245.59</v>
      </c>
      <c r="J22" s="177">
        <f t="shared" ca="1" si="6"/>
        <v>39.01</v>
      </c>
      <c r="K22" s="177">
        <f t="shared" ca="1" si="7"/>
        <v>2.48</v>
      </c>
      <c r="L22" s="177">
        <f t="shared" ca="1" si="8"/>
        <v>0</v>
      </c>
      <c r="M22" s="178">
        <f t="shared" ca="1" si="9"/>
        <v>287.08000000000004</v>
      </c>
      <c r="N22" s="176">
        <f t="shared" ca="1" si="10"/>
        <v>245.58999999999995</v>
      </c>
      <c r="O22" s="177">
        <f t="shared" ca="1" si="11"/>
        <v>39.009999999999991</v>
      </c>
      <c r="P22" s="177">
        <f t="shared" ca="1" si="12"/>
        <v>2.4799999999999995</v>
      </c>
      <c r="Q22" s="177">
        <f t="shared" ca="1" si="13"/>
        <v>0</v>
      </c>
      <c r="R22" s="178">
        <f t="shared" ca="1" si="14"/>
        <v>287.07999999999993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287.08</v>
      </c>
      <c r="I23" s="180">
        <f t="shared" ca="1" si="5"/>
        <v>245.59</v>
      </c>
      <c r="J23" s="177">
        <f t="shared" ca="1" si="6"/>
        <v>39.01</v>
      </c>
      <c r="K23" s="177">
        <f t="shared" ca="1" si="7"/>
        <v>2.48</v>
      </c>
      <c r="L23" s="177">
        <f t="shared" ca="1" si="8"/>
        <v>0</v>
      </c>
      <c r="M23" s="178">
        <f t="shared" ca="1" si="9"/>
        <v>287.08000000000004</v>
      </c>
      <c r="N23" s="176">
        <f t="shared" ca="1" si="10"/>
        <v>245.58999999999995</v>
      </c>
      <c r="O23" s="177">
        <f t="shared" ca="1" si="11"/>
        <v>39.009999999999991</v>
      </c>
      <c r="P23" s="177">
        <f t="shared" ca="1" si="12"/>
        <v>2.4799999999999995</v>
      </c>
      <c r="Q23" s="177">
        <f t="shared" ca="1" si="13"/>
        <v>0</v>
      </c>
      <c r="R23" s="178">
        <f t="shared" ca="1" si="14"/>
        <v>287.07999999999993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287.08</v>
      </c>
      <c r="I24" s="180">
        <f t="shared" ca="1" si="5"/>
        <v>245.59</v>
      </c>
      <c r="J24" s="177">
        <f t="shared" ca="1" si="6"/>
        <v>39.01</v>
      </c>
      <c r="K24" s="177">
        <f t="shared" ca="1" si="7"/>
        <v>2.48</v>
      </c>
      <c r="L24" s="177">
        <f t="shared" ca="1" si="8"/>
        <v>0</v>
      </c>
      <c r="M24" s="178">
        <f t="shared" ca="1" si="9"/>
        <v>287.08000000000004</v>
      </c>
      <c r="N24" s="176">
        <f t="shared" ca="1" si="10"/>
        <v>245.58999999999995</v>
      </c>
      <c r="O24" s="177">
        <f t="shared" ca="1" si="11"/>
        <v>39.009999999999991</v>
      </c>
      <c r="P24" s="177">
        <f t="shared" ca="1" si="12"/>
        <v>2.4799999999999995</v>
      </c>
      <c r="Q24" s="177">
        <f t="shared" ca="1" si="13"/>
        <v>0</v>
      </c>
      <c r="R24" s="178">
        <f t="shared" ca="1" si="14"/>
        <v>287.07999999999993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287.08</v>
      </c>
      <c r="I25" s="180">
        <f t="shared" ca="1" si="5"/>
        <v>245.59</v>
      </c>
      <c r="J25" s="177">
        <f t="shared" ca="1" si="6"/>
        <v>39.01</v>
      </c>
      <c r="K25" s="177">
        <f t="shared" ca="1" si="7"/>
        <v>2.48</v>
      </c>
      <c r="L25" s="177">
        <f t="shared" ca="1" si="8"/>
        <v>0</v>
      </c>
      <c r="M25" s="178">
        <f t="shared" ca="1" si="9"/>
        <v>287.08000000000004</v>
      </c>
      <c r="N25" s="176">
        <f t="shared" ca="1" si="10"/>
        <v>245.58999999999995</v>
      </c>
      <c r="O25" s="177">
        <f t="shared" ca="1" si="11"/>
        <v>39.009999999999991</v>
      </c>
      <c r="P25" s="177">
        <f t="shared" ca="1" si="12"/>
        <v>2.4799999999999995</v>
      </c>
      <c r="Q25" s="177">
        <f t="shared" ca="1" si="13"/>
        <v>0</v>
      </c>
      <c r="R25" s="178">
        <f t="shared" ca="1" si="14"/>
        <v>287.07999999999993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287.08</v>
      </c>
      <c r="I26" s="180">
        <f t="shared" ca="1" si="5"/>
        <v>245.59</v>
      </c>
      <c r="J26" s="177">
        <f t="shared" ca="1" si="6"/>
        <v>39.01</v>
      </c>
      <c r="K26" s="177">
        <f t="shared" ca="1" si="7"/>
        <v>2.48</v>
      </c>
      <c r="L26" s="177">
        <f t="shared" ca="1" si="8"/>
        <v>0</v>
      </c>
      <c r="M26" s="178">
        <f t="shared" ca="1" si="9"/>
        <v>287.08000000000004</v>
      </c>
      <c r="N26" s="176">
        <f t="shared" ca="1" si="10"/>
        <v>245.58999999999995</v>
      </c>
      <c r="O26" s="177">
        <f t="shared" ca="1" si="11"/>
        <v>39.009999999999991</v>
      </c>
      <c r="P26" s="177">
        <f t="shared" ca="1" si="12"/>
        <v>2.4799999999999995</v>
      </c>
      <c r="Q26" s="177">
        <f t="shared" ca="1" si="13"/>
        <v>0</v>
      </c>
      <c r="R26" s="178">
        <f t="shared" ca="1" si="14"/>
        <v>287.07999999999993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251.9</v>
      </c>
      <c r="I27" s="180">
        <f t="shared" ca="1" si="5"/>
        <v>200</v>
      </c>
      <c r="J27" s="177">
        <f t="shared" ca="1" si="6"/>
        <v>49.1</v>
      </c>
      <c r="K27" s="177">
        <f t="shared" ca="1" si="7"/>
        <v>2.8</v>
      </c>
      <c r="L27" s="177">
        <f t="shared" ca="1" si="8"/>
        <v>0</v>
      </c>
      <c r="M27" s="178">
        <f t="shared" ca="1" si="9"/>
        <v>251.9</v>
      </c>
      <c r="N27" s="176">
        <f t="shared" ca="1" si="10"/>
        <v>200</v>
      </c>
      <c r="O27" s="177">
        <f t="shared" ca="1" si="11"/>
        <v>49.1</v>
      </c>
      <c r="P27" s="177">
        <f t="shared" ca="1" si="12"/>
        <v>2.8</v>
      </c>
      <c r="Q27" s="177">
        <f t="shared" ca="1" si="13"/>
        <v>0</v>
      </c>
      <c r="R27" s="178">
        <f t="shared" ca="1" si="14"/>
        <v>251.9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195.7</v>
      </c>
      <c r="I28" s="180">
        <f t="shared" ca="1" si="5"/>
        <v>154.21</v>
      </c>
      <c r="J28" s="177">
        <f t="shared" ca="1" si="6"/>
        <v>39.01</v>
      </c>
      <c r="K28" s="177">
        <f t="shared" ca="1" si="7"/>
        <v>2.48</v>
      </c>
      <c r="L28" s="177">
        <f t="shared" ca="1" si="8"/>
        <v>0</v>
      </c>
      <c r="M28" s="178">
        <f t="shared" ca="1" si="9"/>
        <v>195.7</v>
      </c>
      <c r="N28" s="176">
        <f t="shared" ca="1" si="10"/>
        <v>154.21</v>
      </c>
      <c r="O28" s="177">
        <f t="shared" ca="1" si="11"/>
        <v>39.01</v>
      </c>
      <c r="P28" s="177">
        <f t="shared" ca="1" si="12"/>
        <v>2.48</v>
      </c>
      <c r="Q28" s="177">
        <f t="shared" ca="1" si="13"/>
        <v>0</v>
      </c>
      <c r="R28" s="178">
        <f t="shared" ca="1" si="14"/>
        <v>195.7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181.06</v>
      </c>
      <c r="I29" s="180">
        <f t="shared" ca="1" si="5"/>
        <v>138.47999999999999</v>
      </c>
      <c r="J29" s="177">
        <f t="shared" ca="1" si="6"/>
        <v>40.04</v>
      </c>
      <c r="K29" s="177">
        <f t="shared" ca="1" si="7"/>
        <v>2.54</v>
      </c>
      <c r="L29" s="177">
        <f t="shared" ca="1" si="8"/>
        <v>0</v>
      </c>
      <c r="M29" s="178">
        <f t="shared" ca="1" si="9"/>
        <v>181.05999999999997</v>
      </c>
      <c r="N29" s="176">
        <f t="shared" ca="1" si="10"/>
        <v>138.48000000000002</v>
      </c>
      <c r="O29" s="177">
        <f t="shared" ca="1" si="11"/>
        <v>40.040000000000006</v>
      </c>
      <c r="P29" s="177">
        <f t="shared" ca="1" si="12"/>
        <v>2.5400000000000005</v>
      </c>
      <c r="Q29" s="177">
        <f t="shared" ca="1" si="13"/>
        <v>0</v>
      </c>
      <c r="R29" s="178">
        <f t="shared" ca="1" si="14"/>
        <v>181.06000000000003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186.06</v>
      </c>
      <c r="I30" s="180">
        <f t="shared" ca="1" si="5"/>
        <v>144.57</v>
      </c>
      <c r="J30" s="177">
        <f t="shared" ca="1" si="6"/>
        <v>39.01</v>
      </c>
      <c r="K30" s="177">
        <f t="shared" ca="1" si="7"/>
        <v>2.48</v>
      </c>
      <c r="L30" s="177">
        <f t="shared" ca="1" si="8"/>
        <v>0</v>
      </c>
      <c r="M30" s="178">
        <f t="shared" ca="1" si="9"/>
        <v>186.05999999999997</v>
      </c>
      <c r="N30" s="176">
        <f t="shared" ca="1" si="10"/>
        <v>144.57000000000002</v>
      </c>
      <c r="O30" s="177">
        <f t="shared" ca="1" si="11"/>
        <v>39.010000000000005</v>
      </c>
      <c r="P30" s="177">
        <f t="shared" ca="1" si="12"/>
        <v>2.4800000000000004</v>
      </c>
      <c r="Q30" s="177">
        <f t="shared" ca="1" si="13"/>
        <v>0</v>
      </c>
      <c r="R30" s="178">
        <f t="shared" ca="1" si="14"/>
        <v>186.06000000000003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195.7</v>
      </c>
      <c r="I31" s="180">
        <f t="shared" ca="1" si="5"/>
        <v>154.21</v>
      </c>
      <c r="J31" s="177">
        <f t="shared" ca="1" si="6"/>
        <v>39.01</v>
      </c>
      <c r="K31" s="177">
        <f t="shared" ca="1" si="7"/>
        <v>2.48</v>
      </c>
      <c r="L31" s="177">
        <f t="shared" ca="1" si="8"/>
        <v>0</v>
      </c>
      <c r="M31" s="178">
        <f t="shared" ca="1" si="9"/>
        <v>195.7</v>
      </c>
      <c r="N31" s="176">
        <f t="shared" ca="1" si="10"/>
        <v>154.21</v>
      </c>
      <c r="O31" s="177">
        <f t="shared" ca="1" si="11"/>
        <v>39.01</v>
      </c>
      <c r="P31" s="177">
        <f t="shared" ca="1" si="12"/>
        <v>2.48</v>
      </c>
      <c r="Q31" s="177">
        <f t="shared" ca="1" si="13"/>
        <v>0</v>
      </c>
      <c r="R31" s="178">
        <f t="shared" ca="1" si="14"/>
        <v>195.7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240.52</v>
      </c>
      <c r="I32" s="180">
        <f t="shared" ca="1" si="5"/>
        <v>199.6</v>
      </c>
      <c r="J32" s="177">
        <f t="shared" ca="1" si="6"/>
        <v>38.479999999999997</v>
      </c>
      <c r="K32" s="177">
        <f t="shared" ca="1" si="7"/>
        <v>2.44</v>
      </c>
      <c r="L32" s="177">
        <f t="shared" ca="1" si="8"/>
        <v>0</v>
      </c>
      <c r="M32" s="178">
        <f t="shared" ca="1" si="9"/>
        <v>240.51999999999998</v>
      </c>
      <c r="N32" s="176">
        <f t="shared" ca="1" si="10"/>
        <v>199.60000000000002</v>
      </c>
      <c r="O32" s="177">
        <f t="shared" ca="1" si="11"/>
        <v>38.480000000000004</v>
      </c>
      <c r="P32" s="177">
        <f t="shared" ca="1" si="12"/>
        <v>2.4400000000000004</v>
      </c>
      <c r="Q32" s="177">
        <f t="shared" ca="1" si="13"/>
        <v>0</v>
      </c>
      <c r="R32" s="178">
        <f t="shared" ca="1" si="14"/>
        <v>240.52000000000004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243.89</v>
      </c>
      <c r="I33" s="180">
        <f t="shared" ca="1" si="5"/>
        <v>202.4</v>
      </c>
      <c r="J33" s="177">
        <f t="shared" ca="1" si="6"/>
        <v>39.01</v>
      </c>
      <c r="K33" s="177">
        <f t="shared" ca="1" si="7"/>
        <v>2.48</v>
      </c>
      <c r="L33" s="177">
        <f t="shared" ca="1" si="8"/>
        <v>0</v>
      </c>
      <c r="M33" s="178">
        <f t="shared" ca="1" si="9"/>
        <v>243.89</v>
      </c>
      <c r="N33" s="176">
        <f t="shared" ca="1" si="10"/>
        <v>202.4</v>
      </c>
      <c r="O33" s="177">
        <f t="shared" ca="1" si="11"/>
        <v>39.01</v>
      </c>
      <c r="P33" s="177">
        <f t="shared" ca="1" si="12"/>
        <v>2.48</v>
      </c>
      <c r="Q33" s="177">
        <f t="shared" ca="1" si="13"/>
        <v>0</v>
      </c>
      <c r="R33" s="178">
        <f t="shared" ca="1" si="14"/>
        <v>243.89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263.17</v>
      </c>
      <c r="I34" s="180">
        <f t="shared" ca="1" si="5"/>
        <v>221.68</v>
      </c>
      <c r="J34" s="177">
        <f t="shared" ca="1" si="6"/>
        <v>39.020000000000003</v>
      </c>
      <c r="K34" s="177">
        <f t="shared" ca="1" si="7"/>
        <v>2.48</v>
      </c>
      <c r="L34" s="177">
        <f t="shared" ca="1" si="8"/>
        <v>0</v>
      </c>
      <c r="M34" s="178">
        <f t="shared" ca="1" si="9"/>
        <v>263.18</v>
      </c>
      <c r="N34" s="176">
        <f t="shared" ca="1" si="10"/>
        <v>221.67157686754314</v>
      </c>
      <c r="O34" s="177">
        <f t="shared" ca="1" si="11"/>
        <v>39.018517364541381</v>
      </c>
      <c r="P34" s="177">
        <f t="shared" ca="1" si="12"/>
        <v>2.4799057679154952</v>
      </c>
      <c r="Q34" s="177">
        <f t="shared" ca="1" si="13"/>
        <v>0</v>
      </c>
      <c r="R34" s="178">
        <f t="shared" ca="1" si="14"/>
        <v>263.17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263.17</v>
      </c>
      <c r="I35" s="180">
        <f t="shared" ca="1" si="5"/>
        <v>221.68</v>
      </c>
      <c r="J35" s="177">
        <f t="shared" ca="1" si="6"/>
        <v>39.020000000000003</v>
      </c>
      <c r="K35" s="177">
        <f t="shared" ca="1" si="7"/>
        <v>2.48</v>
      </c>
      <c r="L35" s="177">
        <f t="shared" ca="1" si="8"/>
        <v>0</v>
      </c>
      <c r="M35" s="178">
        <f t="shared" ca="1" si="9"/>
        <v>263.18</v>
      </c>
      <c r="N35" s="176">
        <f t="shared" ca="1" si="10"/>
        <v>221.67157686754314</v>
      </c>
      <c r="O35" s="177">
        <f t="shared" ca="1" si="11"/>
        <v>39.018517364541381</v>
      </c>
      <c r="P35" s="177">
        <f t="shared" ca="1" si="12"/>
        <v>2.4799057679154952</v>
      </c>
      <c r="Q35" s="177">
        <f t="shared" ca="1" si="13"/>
        <v>0</v>
      </c>
      <c r="R35" s="178">
        <f t="shared" ca="1" si="14"/>
        <v>263.17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253.53</v>
      </c>
      <c r="I36" s="180">
        <f t="shared" ca="1" si="5"/>
        <v>212.04</v>
      </c>
      <c r="J36" s="177">
        <f t="shared" ca="1" si="6"/>
        <v>39.01</v>
      </c>
      <c r="K36" s="177">
        <f t="shared" ca="1" si="7"/>
        <v>2.48</v>
      </c>
      <c r="L36" s="177">
        <f t="shared" ca="1" si="8"/>
        <v>0</v>
      </c>
      <c r="M36" s="178">
        <f t="shared" ca="1" si="9"/>
        <v>253.52999999999997</v>
      </c>
      <c r="N36" s="176">
        <f t="shared" ca="1" si="10"/>
        <v>212.04000000000002</v>
      </c>
      <c r="O36" s="177">
        <f t="shared" ca="1" si="11"/>
        <v>39.010000000000005</v>
      </c>
      <c r="P36" s="177">
        <f t="shared" ca="1" si="12"/>
        <v>2.4800000000000004</v>
      </c>
      <c r="Q36" s="177">
        <f t="shared" ca="1" si="13"/>
        <v>0</v>
      </c>
      <c r="R36" s="178">
        <f t="shared" ca="1" si="14"/>
        <v>253.53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253.26</v>
      </c>
      <c r="I37" s="180">
        <f t="shared" ca="1" si="5"/>
        <v>211.77</v>
      </c>
      <c r="J37" s="177">
        <f t="shared" ca="1" si="6"/>
        <v>39.01</v>
      </c>
      <c r="K37" s="177">
        <f t="shared" ca="1" si="7"/>
        <v>2.48</v>
      </c>
      <c r="L37" s="177">
        <f t="shared" ca="1" si="8"/>
        <v>0</v>
      </c>
      <c r="M37" s="178">
        <f t="shared" ca="1" si="9"/>
        <v>253.26</v>
      </c>
      <c r="N37" s="176">
        <f t="shared" ca="1" si="10"/>
        <v>211.77</v>
      </c>
      <c r="O37" s="177">
        <f t="shared" ca="1" si="11"/>
        <v>39.01</v>
      </c>
      <c r="P37" s="177">
        <f t="shared" ca="1" si="12"/>
        <v>2.48</v>
      </c>
      <c r="Q37" s="177">
        <f t="shared" ca="1" si="13"/>
        <v>0</v>
      </c>
      <c r="R37" s="178">
        <f t="shared" ca="1" si="14"/>
        <v>253.26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243.63</v>
      </c>
      <c r="I38" s="180">
        <f t="shared" ca="1" si="5"/>
        <v>202.14</v>
      </c>
      <c r="J38" s="177">
        <f t="shared" ca="1" si="6"/>
        <v>39.01</v>
      </c>
      <c r="K38" s="177">
        <f t="shared" ca="1" si="7"/>
        <v>2.48</v>
      </c>
      <c r="L38" s="177">
        <f t="shared" ca="1" si="8"/>
        <v>0</v>
      </c>
      <c r="M38" s="178">
        <f t="shared" ca="1" si="9"/>
        <v>243.62999999999997</v>
      </c>
      <c r="N38" s="176">
        <f t="shared" ca="1" si="10"/>
        <v>202.14000000000001</v>
      </c>
      <c r="O38" s="177">
        <f t="shared" ca="1" si="11"/>
        <v>39.010000000000005</v>
      </c>
      <c r="P38" s="177">
        <f t="shared" ca="1" si="12"/>
        <v>2.4800000000000004</v>
      </c>
      <c r="Q38" s="177">
        <f t="shared" ca="1" si="13"/>
        <v>0</v>
      </c>
      <c r="R38" s="178">
        <f t="shared" ca="1" si="14"/>
        <v>243.63000000000002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214.98</v>
      </c>
      <c r="I39" s="180">
        <f t="shared" ca="1" si="5"/>
        <v>173.49</v>
      </c>
      <c r="J39" s="177">
        <f t="shared" ca="1" si="6"/>
        <v>39.020000000000003</v>
      </c>
      <c r="K39" s="177">
        <f t="shared" ca="1" si="7"/>
        <v>2.48</v>
      </c>
      <c r="L39" s="177">
        <f t="shared" ca="1" si="8"/>
        <v>0</v>
      </c>
      <c r="M39" s="178">
        <f t="shared" ca="1" si="9"/>
        <v>214.99</v>
      </c>
      <c r="N39" s="176">
        <f t="shared" ca="1" si="10"/>
        <v>173.48193032234056</v>
      </c>
      <c r="O39" s="177">
        <f t="shared" ca="1" si="11"/>
        <v>39.018185031861947</v>
      </c>
      <c r="P39" s="177">
        <f t="shared" ca="1" si="12"/>
        <v>2.4798846457974788</v>
      </c>
      <c r="Q39" s="177">
        <f t="shared" ca="1" si="13"/>
        <v>0</v>
      </c>
      <c r="R39" s="178">
        <f t="shared" ca="1" si="14"/>
        <v>214.98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186.06</v>
      </c>
      <c r="I40" s="180">
        <f t="shared" ca="1" si="5"/>
        <v>144.57</v>
      </c>
      <c r="J40" s="177">
        <f t="shared" ca="1" si="6"/>
        <v>39.01</v>
      </c>
      <c r="K40" s="177">
        <f t="shared" ca="1" si="7"/>
        <v>2.48</v>
      </c>
      <c r="L40" s="177">
        <f t="shared" ca="1" si="8"/>
        <v>0</v>
      </c>
      <c r="M40" s="178">
        <f t="shared" ca="1" si="9"/>
        <v>186.05999999999997</v>
      </c>
      <c r="N40" s="176">
        <f t="shared" ca="1" si="10"/>
        <v>144.57000000000002</v>
      </c>
      <c r="O40" s="177">
        <f t="shared" ca="1" si="11"/>
        <v>39.010000000000005</v>
      </c>
      <c r="P40" s="177">
        <f t="shared" ca="1" si="12"/>
        <v>2.4800000000000004</v>
      </c>
      <c r="Q40" s="177">
        <f t="shared" ca="1" si="13"/>
        <v>0</v>
      </c>
      <c r="R40" s="178">
        <f t="shared" ca="1" si="14"/>
        <v>186.06000000000003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181.06</v>
      </c>
      <c r="I41" s="180">
        <f t="shared" ca="1" si="5"/>
        <v>138.47999999999999</v>
      </c>
      <c r="J41" s="177">
        <f t="shared" ca="1" si="6"/>
        <v>40.04</v>
      </c>
      <c r="K41" s="177">
        <f t="shared" ca="1" si="7"/>
        <v>2.54</v>
      </c>
      <c r="L41" s="177">
        <f t="shared" ca="1" si="8"/>
        <v>0</v>
      </c>
      <c r="M41" s="178">
        <f t="shared" ca="1" si="9"/>
        <v>181.05999999999997</v>
      </c>
      <c r="N41" s="176">
        <f t="shared" ca="1" si="10"/>
        <v>138.48000000000002</v>
      </c>
      <c r="O41" s="177">
        <f t="shared" ca="1" si="11"/>
        <v>40.040000000000006</v>
      </c>
      <c r="P41" s="177">
        <f t="shared" ca="1" si="12"/>
        <v>2.5400000000000005</v>
      </c>
      <c r="Q41" s="177">
        <f t="shared" ca="1" si="13"/>
        <v>0</v>
      </c>
      <c r="R41" s="178">
        <f t="shared" ca="1" si="14"/>
        <v>181.06000000000003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181.06</v>
      </c>
      <c r="I42" s="180">
        <f t="shared" ca="1" si="5"/>
        <v>138.47999999999999</v>
      </c>
      <c r="J42" s="177">
        <f t="shared" ca="1" si="6"/>
        <v>40.04</v>
      </c>
      <c r="K42" s="177">
        <f t="shared" ca="1" si="7"/>
        <v>2.54</v>
      </c>
      <c r="L42" s="177">
        <f t="shared" ca="1" si="8"/>
        <v>0</v>
      </c>
      <c r="M42" s="178">
        <f t="shared" ca="1" si="9"/>
        <v>181.05999999999997</v>
      </c>
      <c r="N42" s="176">
        <f t="shared" ca="1" si="10"/>
        <v>138.48000000000002</v>
      </c>
      <c r="O42" s="177">
        <f t="shared" ca="1" si="11"/>
        <v>40.040000000000006</v>
      </c>
      <c r="P42" s="177">
        <f t="shared" ca="1" si="12"/>
        <v>2.5400000000000005</v>
      </c>
      <c r="Q42" s="177">
        <f t="shared" ca="1" si="13"/>
        <v>0</v>
      </c>
      <c r="R42" s="178">
        <f t="shared" ca="1" si="14"/>
        <v>181.06000000000003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181.06</v>
      </c>
      <c r="I43" s="180">
        <f t="shared" ca="1" si="5"/>
        <v>138.47999999999999</v>
      </c>
      <c r="J43" s="177">
        <f t="shared" ca="1" si="6"/>
        <v>40.04</v>
      </c>
      <c r="K43" s="177">
        <f t="shared" ca="1" si="7"/>
        <v>2.54</v>
      </c>
      <c r="L43" s="177">
        <f t="shared" ca="1" si="8"/>
        <v>0</v>
      </c>
      <c r="M43" s="178">
        <f t="shared" ca="1" si="9"/>
        <v>181.05999999999997</v>
      </c>
      <c r="N43" s="176">
        <f t="shared" ca="1" si="10"/>
        <v>138.48000000000002</v>
      </c>
      <c r="O43" s="177">
        <f t="shared" ca="1" si="11"/>
        <v>40.040000000000006</v>
      </c>
      <c r="P43" s="177">
        <f t="shared" ca="1" si="12"/>
        <v>2.5400000000000005</v>
      </c>
      <c r="Q43" s="177">
        <f t="shared" ca="1" si="13"/>
        <v>0</v>
      </c>
      <c r="R43" s="178">
        <f t="shared" ca="1" si="14"/>
        <v>181.06000000000003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181.06</v>
      </c>
      <c r="I44" s="180">
        <f t="shared" ca="1" si="5"/>
        <v>138.47999999999999</v>
      </c>
      <c r="J44" s="177">
        <f t="shared" ca="1" si="6"/>
        <v>40.04</v>
      </c>
      <c r="K44" s="177">
        <f t="shared" ca="1" si="7"/>
        <v>2.54</v>
      </c>
      <c r="L44" s="177">
        <f t="shared" ca="1" si="8"/>
        <v>0</v>
      </c>
      <c r="M44" s="178">
        <f t="shared" ca="1" si="9"/>
        <v>181.05999999999997</v>
      </c>
      <c r="N44" s="176">
        <f t="shared" ca="1" si="10"/>
        <v>138.48000000000002</v>
      </c>
      <c r="O44" s="177">
        <f t="shared" ca="1" si="11"/>
        <v>40.040000000000006</v>
      </c>
      <c r="P44" s="177">
        <f t="shared" ca="1" si="12"/>
        <v>2.5400000000000005</v>
      </c>
      <c r="Q44" s="177">
        <f t="shared" ca="1" si="13"/>
        <v>0</v>
      </c>
      <c r="R44" s="178">
        <f t="shared" ca="1" si="14"/>
        <v>181.06000000000003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181.06</v>
      </c>
      <c r="I45" s="180">
        <f t="shared" ca="1" si="5"/>
        <v>138.47999999999999</v>
      </c>
      <c r="J45" s="177">
        <f t="shared" ca="1" si="6"/>
        <v>40.04</v>
      </c>
      <c r="K45" s="177">
        <f t="shared" ca="1" si="7"/>
        <v>2.54</v>
      </c>
      <c r="L45" s="177">
        <f t="shared" ca="1" si="8"/>
        <v>0</v>
      </c>
      <c r="M45" s="178">
        <f t="shared" ca="1" si="9"/>
        <v>181.05999999999997</v>
      </c>
      <c r="N45" s="176">
        <f t="shared" ca="1" si="10"/>
        <v>138.48000000000002</v>
      </c>
      <c r="O45" s="177">
        <f t="shared" ca="1" si="11"/>
        <v>40.040000000000006</v>
      </c>
      <c r="P45" s="177">
        <f t="shared" ca="1" si="12"/>
        <v>2.5400000000000005</v>
      </c>
      <c r="Q45" s="177">
        <f t="shared" ca="1" si="13"/>
        <v>0</v>
      </c>
      <c r="R45" s="178">
        <f t="shared" ca="1" si="14"/>
        <v>181.06000000000003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181.06</v>
      </c>
      <c r="I46" s="180">
        <f t="shared" ca="1" si="5"/>
        <v>138.47999999999999</v>
      </c>
      <c r="J46" s="177">
        <f t="shared" ca="1" si="6"/>
        <v>40.04</v>
      </c>
      <c r="K46" s="177">
        <f t="shared" ca="1" si="7"/>
        <v>2.54</v>
      </c>
      <c r="L46" s="177">
        <f t="shared" ca="1" si="8"/>
        <v>0</v>
      </c>
      <c r="M46" s="178">
        <f t="shared" ca="1" si="9"/>
        <v>181.05999999999997</v>
      </c>
      <c r="N46" s="176">
        <f t="shared" ca="1" si="10"/>
        <v>138.48000000000002</v>
      </c>
      <c r="O46" s="177">
        <f t="shared" ca="1" si="11"/>
        <v>40.040000000000006</v>
      </c>
      <c r="P46" s="177">
        <f t="shared" ca="1" si="12"/>
        <v>2.5400000000000005</v>
      </c>
      <c r="Q46" s="177">
        <f t="shared" ca="1" si="13"/>
        <v>0</v>
      </c>
      <c r="R46" s="178">
        <f t="shared" ca="1" si="14"/>
        <v>181.06000000000003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181.06</v>
      </c>
      <c r="I47" s="180">
        <f t="shared" ca="1" si="5"/>
        <v>138.47999999999999</v>
      </c>
      <c r="J47" s="177">
        <f t="shared" ca="1" si="6"/>
        <v>40.04</v>
      </c>
      <c r="K47" s="177">
        <f t="shared" ca="1" si="7"/>
        <v>2.54</v>
      </c>
      <c r="L47" s="177">
        <f t="shared" ca="1" si="8"/>
        <v>0</v>
      </c>
      <c r="M47" s="178">
        <f t="shared" ca="1" si="9"/>
        <v>181.05999999999997</v>
      </c>
      <c r="N47" s="176">
        <f t="shared" ca="1" si="10"/>
        <v>138.48000000000002</v>
      </c>
      <c r="O47" s="177">
        <f t="shared" ca="1" si="11"/>
        <v>40.040000000000006</v>
      </c>
      <c r="P47" s="177">
        <f t="shared" ca="1" si="12"/>
        <v>2.5400000000000005</v>
      </c>
      <c r="Q47" s="177">
        <f t="shared" ca="1" si="13"/>
        <v>0</v>
      </c>
      <c r="R47" s="178">
        <f t="shared" ca="1" si="14"/>
        <v>181.06000000000003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181.06</v>
      </c>
      <c r="I48" s="180">
        <f t="shared" ca="1" si="5"/>
        <v>138.47999999999999</v>
      </c>
      <c r="J48" s="177">
        <f t="shared" ca="1" si="6"/>
        <v>40.04</v>
      </c>
      <c r="K48" s="177">
        <f t="shared" ca="1" si="7"/>
        <v>2.54</v>
      </c>
      <c r="L48" s="177">
        <f t="shared" ca="1" si="8"/>
        <v>0</v>
      </c>
      <c r="M48" s="178">
        <f t="shared" ca="1" si="9"/>
        <v>181.05999999999997</v>
      </c>
      <c r="N48" s="176">
        <f t="shared" ca="1" si="10"/>
        <v>138.48000000000002</v>
      </c>
      <c r="O48" s="177">
        <f t="shared" ca="1" si="11"/>
        <v>40.040000000000006</v>
      </c>
      <c r="P48" s="177">
        <f t="shared" ca="1" si="12"/>
        <v>2.5400000000000005</v>
      </c>
      <c r="Q48" s="177">
        <f t="shared" ca="1" si="13"/>
        <v>0</v>
      </c>
      <c r="R48" s="178">
        <f t="shared" ca="1" si="14"/>
        <v>181.06000000000003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214.98</v>
      </c>
      <c r="I49" s="180">
        <f t="shared" ca="1" si="5"/>
        <v>173.49</v>
      </c>
      <c r="J49" s="177">
        <f t="shared" ca="1" si="6"/>
        <v>39.020000000000003</v>
      </c>
      <c r="K49" s="177">
        <f t="shared" ca="1" si="7"/>
        <v>2.48</v>
      </c>
      <c r="L49" s="177">
        <f t="shared" ca="1" si="8"/>
        <v>0</v>
      </c>
      <c r="M49" s="178">
        <f t="shared" ca="1" si="9"/>
        <v>214.99</v>
      </c>
      <c r="N49" s="176">
        <f t="shared" ca="1" si="10"/>
        <v>173.48193032234056</v>
      </c>
      <c r="O49" s="177">
        <f t="shared" ca="1" si="11"/>
        <v>39.018185031861947</v>
      </c>
      <c r="P49" s="177">
        <f t="shared" ca="1" si="12"/>
        <v>2.4798846457974788</v>
      </c>
      <c r="Q49" s="177">
        <f t="shared" ca="1" si="13"/>
        <v>0</v>
      </c>
      <c r="R49" s="178">
        <f t="shared" ca="1" si="14"/>
        <v>214.98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236.38</v>
      </c>
      <c r="I50" s="180">
        <f t="shared" ca="1" si="5"/>
        <v>194.89</v>
      </c>
      <c r="J50" s="177">
        <f t="shared" ca="1" si="6"/>
        <v>39.01</v>
      </c>
      <c r="K50" s="177">
        <f t="shared" ca="1" si="7"/>
        <v>2.48</v>
      </c>
      <c r="L50" s="177">
        <f t="shared" ca="1" si="8"/>
        <v>0</v>
      </c>
      <c r="M50" s="178">
        <f t="shared" ca="1" si="9"/>
        <v>236.37999999999997</v>
      </c>
      <c r="N50" s="176">
        <f t="shared" ca="1" si="10"/>
        <v>194.89000000000001</v>
      </c>
      <c r="O50" s="177">
        <f t="shared" ca="1" si="11"/>
        <v>39.010000000000005</v>
      </c>
      <c r="P50" s="177">
        <f t="shared" ca="1" si="12"/>
        <v>2.4800000000000004</v>
      </c>
      <c r="Q50" s="177">
        <f t="shared" ca="1" si="13"/>
        <v>0</v>
      </c>
      <c r="R50" s="178">
        <f t="shared" ca="1" si="14"/>
        <v>236.38000000000002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237.35</v>
      </c>
      <c r="I51" s="180">
        <f t="shared" ca="1" si="5"/>
        <v>195.86</v>
      </c>
      <c r="J51" s="177">
        <f t="shared" ca="1" si="6"/>
        <v>39.020000000000003</v>
      </c>
      <c r="K51" s="177">
        <f t="shared" ca="1" si="7"/>
        <v>2.48</v>
      </c>
      <c r="L51" s="177">
        <f t="shared" ca="1" si="8"/>
        <v>0</v>
      </c>
      <c r="M51" s="178">
        <f t="shared" ca="1" si="9"/>
        <v>237.36</v>
      </c>
      <c r="N51" s="176">
        <f t="shared" ca="1" si="10"/>
        <v>195.85174839905628</v>
      </c>
      <c r="O51" s="177">
        <f t="shared" ca="1" si="11"/>
        <v>39.018356083586113</v>
      </c>
      <c r="P51" s="177">
        <f t="shared" ca="1" si="12"/>
        <v>2.4798955173575998</v>
      </c>
      <c r="Q51" s="177">
        <f t="shared" ca="1" si="13"/>
        <v>0</v>
      </c>
      <c r="R51" s="178">
        <f t="shared" ca="1" si="14"/>
        <v>237.34999999999997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254.69</v>
      </c>
      <c r="I52" s="180">
        <f t="shared" ca="1" si="5"/>
        <v>213.2</v>
      </c>
      <c r="J52" s="177">
        <f t="shared" ca="1" si="6"/>
        <v>39.01</v>
      </c>
      <c r="K52" s="177">
        <f t="shared" ca="1" si="7"/>
        <v>2.48</v>
      </c>
      <c r="L52" s="177">
        <f t="shared" ca="1" si="8"/>
        <v>0</v>
      </c>
      <c r="M52" s="178">
        <f t="shared" ca="1" si="9"/>
        <v>254.68999999999997</v>
      </c>
      <c r="N52" s="176">
        <f t="shared" ca="1" si="10"/>
        <v>213.20000000000002</v>
      </c>
      <c r="O52" s="177">
        <f t="shared" ca="1" si="11"/>
        <v>39.010000000000005</v>
      </c>
      <c r="P52" s="177">
        <f t="shared" ca="1" si="12"/>
        <v>2.4800000000000004</v>
      </c>
      <c r="Q52" s="177">
        <f t="shared" ca="1" si="13"/>
        <v>0</v>
      </c>
      <c r="R52" s="178">
        <f t="shared" ca="1" si="14"/>
        <v>254.69000000000003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253.73</v>
      </c>
      <c r="I53" s="180">
        <f t="shared" ca="1" si="5"/>
        <v>212.24</v>
      </c>
      <c r="J53" s="177">
        <f t="shared" ca="1" si="6"/>
        <v>39.01</v>
      </c>
      <c r="K53" s="177">
        <f t="shared" ca="1" si="7"/>
        <v>2.48</v>
      </c>
      <c r="L53" s="177">
        <f t="shared" ca="1" si="8"/>
        <v>0</v>
      </c>
      <c r="M53" s="178">
        <f t="shared" ca="1" si="9"/>
        <v>253.73</v>
      </c>
      <c r="N53" s="176">
        <f t="shared" ca="1" si="10"/>
        <v>212.24</v>
      </c>
      <c r="O53" s="177">
        <f t="shared" ca="1" si="11"/>
        <v>39.01</v>
      </c>
      <c r="P53" s="177">
        <f t="shared" ca="1" si="12"/>
        <v>2.48</v>
      </c>
      <c r="Q53" s="177">
        <f t="shared" ca="1" si="13"/>
        <v>0</v>
      </c>
      <c r="R53" s="178">
        <f t="shared" ca="1" si="14"/>
        <v>253.73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251.8</v>
      </c>
      <c r="I54" s="180">
        <f t="shared" ca="1" si="5"/>
        <v>210.31</v>
      </c>
      <c r="J54" s="177">
        <f t="shared" ca="1" si="6"/>
        <v>39.01</v>
      </c>
      <c r="K54" s="177">
        <f t="shared" ca="1" si="7"/>
        <v>2.48</v>
      </c>
      <c r="L54" s="177">
        <f t="shared" ca="1" si="8"/>
        <v>0</v>
      </c>
      <c r="M54" s="178">
        <f t="shared" ca="1" si="9"/>
        <v>251.79999999999998</v>
      </c>
      <c r="N54" s="176">
        <f t="shared" ca="1" si="10"/>
        <v>210.31000000000003</v>
      </c>
      <c r="O54" s="177">
        <f t="shared" ca="1" si="11"/>
        <v>39.010000000000005</v>
      </c>
      <c r="P54" s="177">
        <f t="shared" ca="1" si="12"/>
        <v>2.4800000000000004</v>
      </c>
      <c r="Q54" s="177">
        <f t="shared" ca="1" si="13"/>
        <v>0</v>
      </c>
      <c r="R54" s="178">
        <f t="shared" ca="1" si="14"/>
        <v>251.80000000000004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241.46</v>
      </c>
      <c r="I55" s="180">
        <f t="shared" ca="1" si="5"/>
        <v>199.97</v>
      </c>
      <c r="J55" s="177">
        <f t="shared" ca="1" si="6"/>
        <v>39.01</v>
      </c>
      <c r="K55" s="177">
        <f t="shared" ca="1" si="7"/>
        <v>2.48</v>
      </c>
      <c r="L55" s="177">
        <f t="shared" ca="1" si="8"/>
        <v>0</v>
      </c>
      <c r="M55" s="178">
        <f t="shared" ca="1" si="9"/>
        <v>241.45999999999998</v>
      </c>
      <c r="N55" s="176">
        <f t="shared" ca="1" si="10"/>
        <v>199.97000000000003</v>
      </c>
      <c r="O55" s="177">
        <f t="shared" ca="1" si="11"/>
        <v>39.010000000000005</v>
      </c>
      <c r="P55" s="177">
        <f t="shared" ca="1" si="12"/>
        <v>2.4800000000000004</v>
      </c>
      <c r="Q55" s="177">
        <f t="shared" ca="1" si="13"/>
        <v>0</v>
      </c>
      <c r="R55" s="178">
        <f t="shared" ca="1" si="14"/>
        <v>241.46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237.61</v>
      </c>
      <c r="I56" s="180">
        <f t="shared" ca="1" si="5"/>
        <v>196.12</v>
      </c>
      <c r="J56" s="177">
        <f t="shared" ca="1" si="6"/>
        <v>39.020000000000003</v>
      </c>
      <c r="K56" s="177">
        <f t="shared" ca="1" si="7"/>
        <v>2.48</v>
      </c>
      <c r="L56" s="177">
        <f t="shared" ca="1" si="8"/>
        <v>0</v>
      </c>
      <c r="M56" s="178">
        <f t="shared" ca="1" si="9"/>
        <v>237.62</v>
      </c>
      <c r="N56" s="176">
        <f t="shared" ca="1" si="10"/>
        <v>196.11174648598603</v>
      </c>
      <c r="O56" s="177">
        <f t="shared" ca="1" si="11"/>
        <v>39.018357882333142</v>
      </c>
      <c r="P56" s="177">
        <f t="shared" ca="1" si="12"/>
        <v>2.4798956316808352</v>
      </c>
      <c r="Q56" s="177">
        <f t="shared" ca="1" si="13"/>
        <v>0</v>
      </c>
      <c r="R56" s="178">
        <f t="shared" ca="1" si="14"/>
        <v>237.61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236.64</v>
      </c>
      <c r="I57" s="180">
        <f t="shared" ca="1" si="5"/>
        <v>195.15</v>
      </c>
      <c r="J57" s="177">
        <f t="shared" ca="1" si="6"/>
        <v>39.01</v>
      </c>
      <c r="K57" s="177">
        <f t="shared" ca="1" si="7"/>
        <v>2.48</v>
      </c>
      <c r="L57" s="177">
        <f t="shared" ca="1" si="8"/>
        <v>0</v>
      </c>
      <c r="M57" s="178">
        <f t="shared" ca="1" si="9"/>
        <v>236.64</v>
      </c>
      <c r="N57" s="176">
        <f t="shared" ca="1" si="10"/>
        <v>195.15</v>
      </c>
      <c r="O57" s="177">
        <f t="shared" ca="1" si="11"/>
        <v>39.01</v>
      </c>
      <c r="P57" s="177">
        <f t="shared" ca="1" si="12"/>
        <v>2.48</v>
      </c>
      <c r="Q57" s="177">
        <f t="shared" ca="1" si="13"/>
        <v>0</v>
      </c>
      <c r="R57" s="178">
        <f t="shared" ca="1" si="14"/>
        <v>236.64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235.68</v>
      </c>
      <c r="I58" s="180">
        <f t="shared" ca="1" si="5"/>
        <v>194.19</v>
      </c>
      <c r="J58" s="177">
        <f t="shared" ca="1" si="6"/>
        <v>39.01</v>
      </c>
      <c r="K58" s="177">
        <f t="shared" ca="1" si="7"/>
        <v>2.48</v>
      </c>
      <c r="L58" s="177">
        <f t="shared" ca="1" si="8"/>
        <v>0</v>
      </c>
      <c r="M58" s="178">
        <f t="shared" ca="1" si="9"/>
        <v>235.67999999999998</v>
      </c>
      <c r="N58" s="176">
        <f t="shared" ca="1" si="10"/>
        <v>194.19000000000003</v>
      </c>
      <c r="O58" s="177">
        <f t="shared" ca="1" si="11"/>
        <v>39.010000000000005</v>
      </c>
      <c r="P58" s="177">
        <f t="shared" ca="1" si="12"/>
        <v>2.4800000000000004</v>
      </c>
      <c r="Q58" s="177">
        <f t="shared" ca="1" si="13"/>
        <v>0</v>
      </c>
      <c r="R58" s="178">
        <f t="shared" ca="1" si="14"/>
        <v>235.68000000000004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235.68</v>
      </c>
      <c r="I59" s="180">
        <f t="shared" ca="1" si="5"/>
        <v>194.19</v>
      </c>
      <c r="J59" s="177">
        <f t="shared" ca="1" si="6"/>
        <v>39.01</v>
      </c>
      <c r="K59" s="177">
        <f t="shared" ca="1" si="7"/>
        <v>2.48</v>
      </c>
      <c r="L59" s="177">
        <f t="shared" ca="1" si="8"/>
        <v>0</v>
      </c>
      <c r="M59" s="178">
        <f t="shared" ca="1" si="9"/>
        <v>235.67999999999998</v>
      </c>
      <c r="N59" s="176">
        <f t="shared" ca="1" si="10"/>
        <v>194.19000000000003</v>
      </c>
      <c r="O59" s="177">
        <f t="shared" ca="1" si="11"/>
        <v>39.010000000000005</v>
      </c>
      <c r="P59" s="177">
        <f t="shared" ca="1" si="12"/>
        <v>2.4800000000000004</v>
      </c>
      <c r="Q59" s="177">
        <f t="shared" ca="1" si="13"/>
        <v>0</v>
      </c>
      <c r="R59" s="178">
        <f t="shared" ca="1" si="14"/>
        <v>235.68000000000004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254.08</v>
      </c>
      <c r="I60" s="180">
        <f t="shared" ca="1" si="5"/>
        <v>212.59</v>
      </c>
      <c r="J60" s="177">
        <f t="shared" ca="1" si="6"/>
        <v>39.020000000000003</v>
      </c>
      <c r="K60" s="177">
        <f t="shared" ca="1" si="7"/>
        <v>2.48</v>
      </c>
      <c r="L60" s="177">
        <f t="shared" ca="1" si="8"/>
        <v>0</v>
      </c>
      <c r="M60" s="178">
        <f t="shared" ca="1" si="9"/>
        <v>254.09</v>
      </c>
      <c r="N60" s="176">
        <f t="shared" ca="1" si="10"/>
        <v>212.58163327954662</v>
      </c>
      <c r="O60" s="177">
        <f t="shared" ca="1" si="11"/>
        <v>39.018464323664851</v>
      </c>
      <c r="P60" s="177">
        <f t="shared" ca="1" si="12"/>
        <v>2.4799023967885394</v>
      </c>
      <c r="Q60" s="177">
        <f t="shared" ca="1" si="13"/>
        <v>0</v>
      </c>
      <c r="R60" s="178">
        <f t="shared" ca="1" si="14"/>
        <v>254.08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254.57</v>
      </c>
      <c r="I61" s="180">
        <f t="shared" ca="1" si="5"/>
        <v>213.08</v>
      </c>
      <c r="J61" s="177">
        <f t="shared" ca="1" si="6"/>
        <v>39.01</v>
      </c>
      <c r="K61" s="177">
        <f t="shared" ca="1" si="7"/>
        <v>2.48</v>
      </c>
      <c r="L61" s="177">
        <f t="shared" ca="1" si="8"/>
        <v>0</v>
      </c>
      <c r="M61" s="178">
        <f t="shared" ca="1" si="9"/>
        <v>254.57</v>
      </c>
      <c r="N61" s="176">
        <f t="shared" ca="1" si="10"/>
        <v>213.08</v>
      </c>
      <c r="O61" s="177">
        <f t="shared" ca="1" si="11"/>
        <v>39.01</v>
      </c>
      <c r="P61" s="177">
        <f t="shared" ca="1" si="12"/>
        <v>2.48</v>
      </c>
      <c r="Q61" s="177">
        <f t="shared" ca="1" si="13"/>
        <v>0</v>
      </c>
      <c r="R61" s="178">
        <f t="shared" ca="1" si="14"/>
        <v>254.57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256.02</v>
      </c>
      <c r="I62" s="180">
        <f t="shared" ca="1" si="5"/>
        <v>214.53</v>
      </c>
      <c r="J62" s="177">
        <f t="shared" ca="1" si="6"/>
        <v>39.01</v>
      </c>
      <c r="K62" s="177">
        <f t="shared" ca="1" si="7"/>
        <v>2.48</v>
      </c>
      <c r="L62" s="177">
        <f t="shared" ca="1" si="8"/>
        <v>0</v>
      </c>
      <c r="M62" s="178">
        <f t="shared" ca="1" si="9"/>
        <v>256.02</v>
      </c>
      <c r="N62" s="176">
        <f t="shared" ca="1" si="10"/>
        <v>214.53</v>
      </c>
      <c r="O62" s="177">
        <f t="shared" ca="1" si="11"/>
        <v>39.01</v>
      </c>
      <c r="P62" s="177">
        <f t="shared" ca="1" si="12"/>
        <v>2.48</v>
      </c>
      <c r="Q62" s="177">
        <f t="shared" ca="1" si="13"/>
        <v>0</v>
      </c>
      <c r="R62" s="178">
        <f t="shared" ca="1" si="14"/>
        <v>256.02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254.1</v>
      </c>
      <c r="I63" s="180">
        <f t="shared" ca="1" si="5"/>
        <v>212.61</v>
      </c>
      <c r="J63" s="177">
        <f t="shared" ca="1" si="6"/>
        <v>39.020000000000003</v>
      </c>
      <c r="K63" s="177">
        <f t="shared" ca="1" si="7"/>
        <v>2.48</v>
      </c>
      <c r="L63" s="177">
        <f t="shared" ca="1" si="8"/>
        <v>0</v>
      </c>
      <c r="M63" s="178">
        <f t="shared" ca="1" si="9"/>
        <v>254.11</v>
      </c>
      <c r="N63" s="176">
        <f t="shared" ca="1" si="10"/>
        <v>212.6016331509976</v>
      </c>
      <c r="O63" s="177">
        <f t="shared" ca="1" si="11"/>
        <v>39.018464444531894</v>
      </c>
      <c r="P63" s="177">
        <f t="shared" ca="1" si="12"/>
        <v>2.4799024044705047</v>
      </c>
      <c r="Q63" s="177">
        <f t="shared" ca="1" si="13"/>
        <v>0</v>
      </c>
      <c r="R63" s="178">
        <f t="shared" ca="1" si="14"/>
        <v>254.1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253.13</v>
      </c>
      <c r="I64" s="180">
        <f t="shared" ca="1" si="5"/>
        <v>211.64</v>
      </c>
      <c r="J64" s="177">
        <f t="shared" ca="1" si="6"/>
        <v>39.01</v>
      </c>
      <c r="K64" s="177">
        <f t="shared" ca="1" si="7"/>
        <v>2.48</v>
      </c>
      <c r="L64" s="177">
        <f t="shared" ca="1" si="8"/>
        <v>0</v>
      </c>
      <c r="M64" s="178">
        <f t="shared" ca="1" si="9"/>
        <v>253.12999999999997</v>
      </c>
      <c r="N64" s="176">
        <f t="shared" ca="1" si="10"/>
        <v>211.64000000000001</v>
      </c>
      <c r="O64" s="177">
        <f t="shared" ca="1" si="11"/>
        <v>39.010000000000005</v>
      </c>
      <c r="P64" s="177">
        <f t="shared" ca="1" si="12"/>
        <v>2.4800000000000004</v>
      </c>
      <c r="Q64" s="177">
        <f t="shared" ca="1" si="13"/>
        <v>0</v>
      </c>
      <c r="R64" s="178">
        <f t="shared" ca="1" si="14"/>
        <v>253.13000000000002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259.88</v>
      </c>
      <c r="I65" s="180">
        <f t="shared" ca="1" si="5"/>
        <v>218.39</v>
      </c>
      <c r="J65" s="177">
        <f t="shared" ca="1" si="6"/>
        <v>39.01</v>
      </c>
      <c r="K65" s="177">
        <f t="shared" ca="1" si="7"/>
        <v>2.48</v>
      </c>
      <c r="L65" s="177">
        <f t="shared" ca="1" si="8"/>
        <v>0</v>
      </c>
      <c r="M65" s="178">
        <f t="shared" ca="1" si="9"/>
        <v>259.88</v>
      </c>
      <c r="N65" s="176">
        <f t="shared" ca="1" si="10"/>
        <v>218.39</v>
      </c>
      <c r="O65" s="177">
        <f t="shared" ca="1" si="11"/>
        <v>39.01</v>
      </c>
      <c r="P65" s="177">
        <f t="shared" ca="1" si="12"/>
        <v>2.48</v>
      </c>
      <c r="Q65" s="177">
        <f t="shared" ca="1" si="13"/>
        <v>0</v>
      </c>
      <c r="R65" s="178">
        <f t="shared" ca="1" si="14"/>
        <v>259.88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261.81</v>
      </c>
      <c r="I66" s="180">
        <f t="shared" ca="1" si="5"/>
        <v>220.32</v>
      </c>
      <c r="J66" s="177">
        <f t="shared" ca="1" si="6"/>
        <v>39.020000000000003</v>
      </c>
      <c r="K66" s="177">
        <f t="shared" ca="1" si="7"/>
        <v>2.48</v>
      </c>
      <c r="L66" s="177">
        <f t="shared" ca="1" si="8"/>
        <v>0</v>
      </c>
      <c r="M66" s="178">
        <f t="shared" ca="1" si="9"/>
        <v>261.82</v>
      </c>
      <c r="N66" s="176">
        <f t="shared" ca="1" si="10"/>
        <v>220.31158505843709</v>
      </c>
      <c r="O66" s="177">
        <f t="shared" ca="1" si="11"/>
        <v>39.018509663127347</v>
      </c>
      <c r="P66" s="177">
        <f t="shared" ca="1" si="12"/>
        <v>2.4799052784355666</v>
      </c>
      <c r="Q66" s="177">
        <f t="shared" ca="1" si="13"/>
        <v>0</v>
      </c>
      <c r="R66" s="178">
        <f t="shared" ca="1" si="14"/>
        <v>261.81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248.31</v>
      </c>
      <c r="I67" s="180">
        <f t="shared" ca="1" si="5"/>
        <v>206.82</v>
      </c>
      <c r="J67" s="177">
        <f t="shared" ca="1" si="6"/>
        <v>39.01</v>
      </c>
      <c r="K67" s="177">
        <f t="shared" ca="1" si="7"/>
        <v>2.48</v>
      </c>
      <c r="L67" s="177">
        <f t="shared" ca="1" si="8"/>
        <v>0</v>
      </c>
      <c r="M67" s="178">
        <f t="shared" ca="1" si="9"/>
        <v>248.30999999999997</v>
      </c>
      <c r="N67" s="176">
        <f t="shared" ca="1" si="10"/>
        <v>206.82000000000002</v>
      </c>
      <c r="O67" s="177">
        <f t="shared" ca="1" si="11"/>
        <v>39.010000000000005</v>
      </c>
      <c r="P67" s="177">
        <f t="shared" ca="1" si="12"/>
        <v>2.4800000000000004</v>
      </c>
      <c r="Q67" s="177">
        <f t="shared" ca="1" si="13"/>
        <v>0</v>
      </c>
      <c r="R67" s="178">
        <f t="shared" ca="1" si="14"/>
        <v>248.31000000000003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230.97</v>
      </c>
      <c r="I68" s="180">
        <f t="shared" ref="I68:I98" ca="1" si="20">INDIRECT("BRPL_EOD!" &amp; $V$3 &amp; X68)</f>
        <v>189.48</v>
      </c>
      <c r="J68" s="177">
        <f t="shared" ref="J68:J98" ca="1" si="21">INDIRECT("BYPL_EOD!" &amp; $V$3 &amp; X68)</f>
        <v>39.020000000000003</v>
      </c>
      <c r="K68" s="177">
        <f t="shared" ref="K68:K98" ca="1" si="22">INDIRECT("TPDDL_EOD!" &amp; $V$3 &amp; X68)</f>
        <v>2.48</v>
      </c>
      <c r="L68" s="177">
        <f t="shared" ref="L68:L98" ca="1" si="23">INDIRECT("NDMC_EOD!" &amp; $V$3 &amp; X68)</f>
        <v>0</v>
      </c>
      <c r="M68" s="178">
        <f t="shared" ref="M68:M98" ca="1" si="24">SUM(I68:L68)</f>
        <v>230.98</v>
      </c>
      <c r="N68" s="176">
        <f t="shared" ref="N68:N98" ca="1" si="25">INDIRECT("BRPL_ISGS_exbus!" &amp; $V$3 &amp; X68)</f>
        <v>189.4717966923543</v>
      </c>
      <c r="O68" s="177">
        <f t="shared" ref="O68:O98" ca="1" si="26">INDIRECT("BYPL_ISGS_exbus!" &amp; $V$3 &amp; X68)</f>
        <v>39.01831067624903</v>
      </c>
      <c r="P68" s="177">
        <f t="shared" ref="P68:P98" ca="1" si="27">INDIRECT("TPDDL_ISGS_exbus!" &amp; $V$3 &amp; X68)</f>
        <v>2.4798926313966576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230.97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224.22</v>
      </c>
      <c r="I69" s="180">
        <f t="shared" ca="1" si="20"/>
        <v>182.73</v>
      </c>
      <c r="J69" s="177">
        <f t="shared" ca="1" si="21"/>
        <v>39.01</v>
      </c>
      <c r="K69" s="177">
        <f t="shared" ca="1" si="22"/>
        <v>2.48</v>
      </c>
      <c r="L69" s="177">
        <f t="shared" ca="1" si="23"/>
        <v>0</v>
      </c>
      <c r="M69" s="178">
        <f t="shared" ca="1" si="24"/>
        <v>224.21999999999997</v>
      </c>
      <c r="N69" s="176">
        <f t="shared" ca="1" si="25"/>
        <v>182.73000000000002</v>
      </c>
      <c r="O69" s="177">
        <f t="shared" ca="1" si="26"/>
        <v>39.010000000000005</v>
      </c>
      <c r="P69" s="177">
        <f t="shared" ca="1" si="27"/>
        <v>2.4800000000000004</v>
      </c>
      <c r="Q69" s="177">
        <f t="shared" ca="1" si="28"/>
        <v>0</v>
      </c>
      <c r="R69" s="178">
        <f t="shared" ca="1" si="29"/>
        <v>224.22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230</v>
      </c>
      <c r="I70" s="180">
        <f t="shared" ca="1" si="20"/>
        <v>188.51</v>
      </c>
      <c r="J70" s="177">
        <f t="shared" ca="1" si="21"/>
        <v>39.01</v>
      </c>
      <c r="K70" s="177">
        <f t="shared" ca="1" si="22"/>
        <v>2.48</v>
      </c>
      <c r="L70" s="177">
        <f t="shared" ca="1" si="23"/>
        <v>0</v>
      </c>
      <c r="M70" s="178">
        <f t="shared" ca="1" si="24"/>
        <v>229.99999999999997</v>
      </c>
      <c r="N70" s="176">
        <f t="shared" ca="1" si="25"/>
        <v>188.51000000000002</v>
      </c>
      <c r="O70" s="177">
        <f t="shared" ca="1" si="26"/>
        <v>39.010000000000005</v>
      </c>
      <c r="P70" s="177">
        <f t="shared" ca="1" si="27"/>
        <v>2.4800000000000004</v>
      </c>
      <c r="Q70" s="177">
        <f t="shared" ca="1" si="28"/>
        <v>0</v>
      </c>
      <c r="R70" s="178">
        <f t="shared" ca="1" si="29"/>
        <v>230.00000000000003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236.75</v>
      </c>
      <c r="I71" s="180">
        <f t="shared" ca="1" si="20"/>
        <v>195.26</v>
      </c>
      <c r="J71" s="177">
        <f t="shared" ca="1" si="21"/>
        <v>39.01</v>
      </c>
      <c r="K71" s="177">
        <f t="shared" ca="1" si="22"/>
        <v>2.48</v>
      </c>
      <c r="L71" s="177">
        <f t="shared" ca="1" si="23"/>
        <v>0</v>
      </c>
      <c r="M71" s="178">
        <f t="shared" ca="1" si="24"/>
        <v>236.74999999999997</v>
      </c>
      <c r="N71" s="176">
        <f t="shared" ca="1" si="25"/>
        <v>195.26000000000002</v>
      </c>
      <c r="O71" s="177">
        <f t="shared" ca="1" si="26"/>
        <v>39.010000000000005</v>
      </c>
      <c r="P71" s="177">
        <f t="shared" ca="1" si="27"/>
        <v>2.4800000000000004</v>
      </c>
      <c r="Q71" s="177">
        <f t="shared" ca="1" si="28"/>
        <v>0</v>
      </c>
      <c r="R71" s="178">
        <f t="shared" ca="1" si="29"/>
        <v>236.75000000000003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255.16</v>
      </c>
      <c r="I72" s="180">
        <f t="shared" ca="1" si="20"/>
        <v>211.63</v>
      </c>
      <c r="J72" s="177">
        <f t="shared" ca="1" si="21"/>
        <v>39.020000000000003</v>
      </c>
      <c r="K72" s="177">
        <f t="shared" ca="1" si="22"/>
        <v>4.51</v>
      </c>
      <c r="L72" s="177">
        <f t="shared" ca="1" si="23"/>
        <v>0</v>
      </c>
      <c r="M72" s="178">
        <f t="shared" ca="1" si="24"/>
        <v>255.16</v>
      </c>
      <c r="N72" s="176">
        <f t="shared" ca="1" si="25"/>
        <v>211.63</v>
      </c>
      <c r="O72" s="177">
        <f t="shared" ca="1" si="26"/>
        <v>39.020000000000003</v>
      </c>
      <c r="P72" s="177">
        <f t="shared" ca="1" si="27"/>
        <v>4.51</v>
      </c>
      <c r="Q72" s="177">
        <f t="shared" ca="1" si="28"/>
        <v>0</v>
      </c>
      <c r="R72" s="178">
        <f t="shared" ca="1" si="29"/>
        <v>255.16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275.97000000000003</v>
      </c>
      <c r="I73" s="180">
        <f t="shared" ca="1" si="20"/>
        <v>192.35</v>
      </c>
      <c r="J73" s="177">
        <f t="shared" ca="1" si="21"/>
        <v>79.11</v>
      </c>
      <c r="K73" s="177">
        <f t="shared" ca="1" si="22"/>
        <v>4.51</v>
      </c>
      <c r="L73" s="177">
        <f t="shared" ca="1" si="23"/>
        <v>0</v>
      </c>
      <c r="M73" s="178">
        <f t="shared" ca="1" si="24"/>
        <v>275.96999999999997</v>
      </c>
      <c r="N73" s="176">
        <f t="shared" ca="1" si="25"/>
        <v>192.35000000000002</v>
      </c>
      <c r="O73" s="177">
        <f t="shared" ca="1" si="26"/>
        <v>79.110000000000014</v>
      </c>
      <c r="P73" s="177">
        <f t="shared" ca="1" si="27"/>
        <v>4.5100000000000007</v>
      </c>
      <c r="Q73" s="177">
        <f t="shared" ca="1" si="28"/>
        <v>0</v>
      </c>
      <c r="R73" s="178">
        <f t="shared" ca="1" si="29"/>
        <v>275.97000000000003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303.92</v>
      </c>
      <c r="I74" s="180">
        <f t="shared" ca="1" si="20"/>
        <v>220.3</v>
      </c>
      <c r="J74" s="177">
        <f t="shared" ca="1" si="21"/>
        <v>79.11</v>
      </c>
      <c r="K74" s="177">
        <f t="shared" ca="1" si="22"/>
        <v>4.51</v>
      </c>
      <c r="L74" s="177">
        <f t="shared" ca="1" si="23"/>
        <v>0</v>
      </c>
      <c r="M74" s="178">
        <f t="shared" ca="1" si="24"/>
        <v>303.92</v>
      </c>
      <c r="N74" s="176">
        <f t="shared" ca="1" si="25"/>
        <v>220.3</v>
      </c>
      <c r="O74" s="177">
        <f t="shared" ca="1" si="26"/>
        <v>79.11</v>
      </c>
      <c r="P74" s="177">
        <f t="shared" ca="1" si="27"/>
        <v>4.51</v>
      </c>
      <c r="Q74" s="177">
        <f t="shared" ca="1" si="28"/>
        <v>0</v>
      </c>
      <c r="R74" s="178">
        <f t="shared" ca="1" si="29"/>
        <v>303.92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329.21</v>
      </c>
      <c r="I75" s="180">
        <f t="shared" ca="1" si="20"/>
        <v>245.59</v>
      </c>
      <c r="J75" s="177">
        <f t="shared" ca="1" si="21"/>
        <v>79.11</v>
      </c>
      <c r="K75" s="177">
        <f t="shared" ca="1" si="22"/>
        <v>4.51</v>
      </c>
      <c r="L75" s="177">
        <f t="shared" ca="1" si="23"/>
        <v>0</v>
      </c>
      <c r="M75" s="178">
        <f t="shared" ca="1" si="24"/>
        <v>329.21</v>
      </c>
      <c r="N75" s="176">
        <f t="shared" ca="1" si="25"/>
        <v>245.59</v>
      </c>
      <c r="O75" s="177">
        <f t="shared" ca="1" si="26"/>
        <v>79.11</v>
      </c>
      <c r="P75" s="177">
        <f t="shared" ca="1" si="27"/>
        <v>4.51</v>
      </c>
      <c r="Q75" s="177">
        <f t="shared" ca="1" si="28"/>
        <v>0</v>
      </c>
      <c r="R75" s="178">
        <f t="shared" ca="1" si="29"/>
        <v>329.21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329.21</v>
      </c>
      <c r="I76" s="180">
        <f t="shared" ca="1" si="20"/>
        <v>245.59</v>
      </c>
      <c r="J76" s="177">
        <f t="shared" ca="1" si="21"/>
        <v>79.11</v>
      </c>
      <c r="K76" s="177">
        <f t="shared" ca="1" si="22"/>
        <v>4.51</v>
      </c>
      <c r="L76" s="177">
        <f t="shared" ca="1" si="23"/>
        <v>0</v>
      </c>
      <c r="M76" s="178">
        <f t="shared" ca="1" si="24"/>
        <v>329.21</v>
      </c>
      <c r="N76" s="176">
        <f t="shared" ca="1" si="25"/>
        <v>245.59</v>
      </c>
      <c r="O76" s="177">
        <f t="shared" ca="1" si="26"/>
        <v>79.11</v>
      </c>
      <c r="P76" s="177">
        <f t="shared" ca="1" si="27"/>
        <v>4.51</v>
      </c>
      <c r="Q76" s="177">
        <f t="shared" ca="1" si="28"/>
        <v>0</v>
      </c>
      <c r="R76" s="178">
        <f t="shared" ca="1" si="29"/>
        <v>329.21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329.21</v>
      </c>
      <c r="I77" s="180">
        <f t="shared" ca="1" si="20"/>
        <v>245.59</v>
      </c>
      <c r="J77" s="177">
        <f t="shared" ca="1" si="21"/>
        <v>79.11</v>
      </c>
      <c r="K77" s="177">
        <f t="shared" ca="1" si="22"/>
        <v>4.51</v>
      </c>
      <c r="L77" s="177">
        <f t="shared" ca="1" si="23"/>
        <v>0</v>
      </c>
      <c r="M77" s="178">
        <f t="shared" ca="1" si="24"/>
        <v>329.21</v>
      </c>
      <c r="N77" s="176">
        <f t="shared" ca="1" si="25"/>
        <v>245.59</v>
      </c>
      <c r="O77" s="177">
        <f t="shared" ca="1" si="26"/>
        <v>79.11</v>
      </c>
      <c r="P77" s="177">
        <f t="shared" ca="1" si="27"/>
        <v>4.51</v>
      </c>
      <c r="Q77" s="177">
        <f t="shared" ca="1" si="28"/>
        <v>0</v>
      </c>
      <c r="R77" s="178">
        <f t="shared" ca="1" si="29"/>
        <v>329.21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329.21</v>
      </c>
      <c r="I78" s="180">
        <f t="shared" ca="1" si="20"/>
        <v>245.59</v>
      </c>
      <c r="J78" s="177">
        <f t="shared" ca="1" si="21"/>
        <v>79.11</v>
      </c>
      <c r="K78" s="177">
        <f t="shared" ca="1" si="22"/>
        <v>4.51</v>
      </c>
      <c r="L78" s="177">
        <f t="shared" ca="1" si="23"/>
        <v>0</v>
      </c>
      <c r="M78" s="178">
        <f t="shared" ca="1" si="24"/>
        <v>329.21</v>
      </c>
      <c r="N78" s="176">
        <f t="shared" ca="1" si="25"/>
        <v>245.59</v>
      </c>
      <c r="O78" s="177">
        <f t="shared" ca="1" si="26"/>
        <v>79.11</v>
      </c>
      <c r="P78" s="177">
        <f t="shared" ca="1" si="27"/>
        <v>4.51</v>
      </c>
      <c r="Q78" s="177">
        <f t="shared" ca="1" si="28"/>
        <v>0</v>
      </c>
      <c r="R78" s="178">
        <f t="shared" ca="1" si="29"/>
        <v>329.21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329.21</v>
      </c>
      <c r="I79" s="180">
        <f t="shared" ca="1" si="20"/>
        <v>245.59</v>
      </c>
      <c r="J79" s="177">
        <f t="shared" ca="1" si="21"/>
        <v>79.11</v>
      </c>
      <c r="K79" s="177">
        <f t="shared" ca="1" si="22"/>
        <v>4.51</v>
      </c>
      <c r="L79" s="177">
        <f t="shared" ca="1" si="23"/>
        <v>0</v>
      </c>
      <c r="M79" s="178">
        <f t="shared" ca="1" si="24"/>
        <v>329.21</v>
      </c>
      <c r="N79" s="176">
        <f t="shared" ca="1" si="25"/>
        <v>245.59</v>
      </c>
      <c r="O79" s="177">
        <f t="shared" ca="1" si="26"/>
        <v>79.11</v>
      </c>
      <c r="P79" s="177">
        <f t="shared" ca="1" si="27"/>
        <v>4.51</v>
      </c>
      <c r="Q79" s="177">
        <f t="shared" ca="1" si="28"/>
        <v>0</v>
      </c>
      <c r="R79" s="178">
        <f t="shared" ca="1" si="29"/>
        <v>329.21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329.21</v>
      </c>
      <c r="I80" s="180">
        <f t="shared" ca="1" si="20"/>
        <v>245.59</v>
      </c>
      <c r="J80" s="177">
        <f t="shared" ca="1" si="21"/>
        <v>79.11</v>
      </c>
      <c r="K80" s="177">
        <f t="shared" ca="1" si="22"/>
        <v>4.51</v>
      </c>
      <c r="L80" s="177">
        <f t="shared" ca="1" si="23"/>
        <v>0</v>
      </c>
      <c r="M80" s="178">
        <f t="shared" ca="1" si="24"/>
        <v>329.21</v>
      </c>
      <c r="N80" s="176">
        <f t="shared" ca="1" si="25"/>
        <v>245.59</v>
      </c>
      <c r="O80" s="177">
        <f t="shared" ca="1" si="26"/>
        <v>79.11</v>
      </c>
      <c r="P80" s="177">
        <f t="shared" ca="1" si="27"/>
        <v>4.51</v>
      </c>
      <c r="Q80" s="177">
        <f t="shared" ca="1" si="28"/>
        <v>0</v>
      </c>
      <c r="R80" s="178">
        <f t="shared" ca="1" si="29"/>
        <v>329.21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329.21</v>
      </c>
      <c r="I81" s="180">
        <f t="shared" ca="1" si="20"/>
        <v>245.59</v>
      </c>
      <c r="J81" s="177">
        <f t="shared" ca="1" si="21"/>
        <v>79.11</v>
      </c>
      <c r="K81" s="177">
        <f t="shared" ca="1" si="22"/>
        <v>4.51</v>
      </c>
      <c r="L81" s="177">
        <f t="shared" ca="1" si="23"/>
        <v>0</v>
      </c>
      <c r="M81" s="178">
        <f t="shared" ca="1" si="24"/>
        <v>329.21</v>
      </c>
      <c r="N81" s="176">
        <f t="shared" ca="1" si="25"/>
        <v>245.59</v>
      </c>
      <c r="O81" s="177">
        <f t="shared" ca="1" si="26"/>
        <v>79.11</v>
      </c>
      <c r="P81" s="177">
        <f t="shared" ca="1" si="27"/>
        <v>4.51</v>
      </c>
      <c r="Q81" s="177">
        <f t="shared" ca="1" si="28"/>
        <v>0</v>
      </c>
      <c r="R81" s="178">
        <f t="shared" ca="1" si="29"/>
        <v>329.21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329.21</v>
      </c>
      <c r="I82" s="180">
        <f t="shared" ca="1" si="20"/>
        <v>245.59</v>
      </c>
      <c r="J82" s="177">
        <f t="shared" ca="1" si="21"/>
        <v>79.11</v>
      </c>
      <c r="K82" s="177">
        <f t="shared" ca="1" si="22"/>
        <v>4.51</v>
      </c>
      <c r="L82" s="177">
        <f t="shared" ca="1" si="23"/>
        <v>0</v>
      </c>
      <c r="M82" s="178">
        <f t="shared" ca="1" si="24"/>
        <v>329.21</v>
      </c>
      <c r="N82" s="176">
        <f t="shared" ca="1" si="25"/>
        <v>245.59</v>
      </c>
      <c r="O82" s="177">
        <f t="shared" ca="1" si="26"/>
        <v>79.11</v>
      </c>
      <c r="P82" s="177">
        <f t="shared" ca="1" si="27"/>
        <v>4.51</v>
      </c>
      <c r="Q82" s="177">
        <f t="shared" ca="1" si="28"/>
        <v>0</v>
      </c>
      <c r="R82" s="178">
        <f t="shared" ca="1" si="29"/>
        <v>329.21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329.21</v>
      </c>
      <c r="I83" s="180">
        <f t="shared" ca="1" si="20"/>
        <v>245.59</v>
      </c>
      <c r="J83" s="177">
        <f t="shared" ca="1" si="21"/>
        <v>79.11</v>
      </c>
      <c r="K83" s="177">
        <f t="shared" ca="1" si="22"/>
        <v>4.51</v>
      </c>
      <c r="L83" s="177">
        <f t="shared" ca="1" si="23"/>
        <v>0</v>
      </c>
      <c r="M83" s="178">
        <f t="shared" ca="1" si="24"/>
        <v>329.21</v>
      </c>
      <c r="N83" s="176">
        <f t="shared" ca="1" si="25"/>
        <v>245.59</v>
      </c>
      <c r="O83" s="177">
        <f t="shared" ca="1" si="26"/>
        <v>79.11</v>
      </c>
      <c r="P83" s="177">
        <f t="shared" ca="1" si="27"/>
        <v>4.51</v>
      </c>
      <c r="Q83" s="177">
        <f t="shared" ca="1" si="28"/>
        <v>0</v>
      </c>
      <c r="R83" s="178">
        <f t="shared" ca="1" si="29"/>
        <v>329.21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329.21</v>
      </c>
      <c r="I84" s="180">
        <f t="shared" ca="1" si="20"/>
        <v>245.59</v>
      </c>
      <c r="J84" s="177">
        <f t="shared" ca="1" si="21"/>
        <v>79.11</v>
      </c>
      <c r="K84" s="177">
        <f t="shared" ca="1" si="22"/>
        <v>4.51</v>
      </c>
      <c r="L84" s="177">
        <f t="shared" ca="1" si="23"/>
        <v>0</v>
      </c>
      <c r="M84" s="178">
        <f t="shared" ca="1" si="24"/>
        <v>329.21</v>
      </c>
      <c r="N84" s="176">
        <f t="shared" ca="1" si="25"/>
        <v>245.59</v>
      </c>
      <c r="O84" s="177">
        <f t="shared" ca="1" si="26"/>
        <v>79.11</v>
      </c>
      <c r="P84" s="177">
        <f t="shared" ca="1" si="27"/>
        <v>4.51</v>
      </c>
      <c r="Q84" s="177">
        <f t="shared" ca="1" si="28"/>
        <v>0</v>
      </c>
      <c r="R84" s="178">
        <f t="shared" ca="1" si="29"/>
        <v>329.21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329.21</v>
      </c>
      <c r="I85" s="180">
        <f t="shared" ca="1" si="20"/>
        <v>245.59</v>
      </c>
      <c r="J85" s="177">
        <f t="shared" ca="1" si="21"/>
        <v>79.11</v>
      </c>
      <c r="K85" s="177">
        <f t="shared" ca="1" si="22"/>
        <v>4.51</v>
      </c>
      <c r="L85" s="177">
        <f t="shared" ca="1" si="23"/>
        <v>0</v>
      </c>
      <c r="M85" s="178">
        <f t="shared" ca="1" si="24"/>
        <v>329.21</v>
      </c>
      <c r="N85" s="176">
        <f t="shared" ca="1" si="25"/>
        <v>245.59</v>
      </c>
      <c r="O85" s="177">
        <f t="shared" ca="1" si="26"/>
        <v>79.11</v>
      </c>
      <c r="P85" s="177">
        <f t="shared" ca="1" si="27"/>
        <v>4.51</v>
      </c>
      <c r="Q85" s="177">
        <f t="shared" ca="1" si="28"/>
        <v>0</v>
      </c>
      <c r="R85" s="178">
        <f t="shared" ca="1" si="29"/>
        <v>329.21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329.21</v>
      </c>
      <c r="I86" s="180">
        <f t="shared" ca="1" si="20"/>
        <v>245.59</v>
      </c>
      <c r="J86" s="177">
        <f t="shared" ca="1" si="21"/>
        <v>79.11</v>
      </c>
      <c r="K86" s="177">
        <f t="shared" ca="1" si="22"/>
        <v>4.51</v>
      </c>
      <c r="L86" s="177">
        <f t="shared" ca="1" si="23"/>
        <v>0</v>
      </c>
      <c r="M86" s="178">
        <f t="shared" ca="1" si="24"/>
        <v>329.21</v>
      </c>
      <c r="N86" s="176">
        <f t="shared" ca="1" si="25"/>
        <v>245.59</v>
      </c>
      <c r="O86" s="177">
        <f t="shared" ca="1" si="26"/>
        <v>79.11</v>
      </c>
      <c r="P86" s="177">
        <f t="shared" ca="1" si="27"/>
        <v>4.51</v>
      </c>
      <c r="Q86" s="177">
        <f t="shared" ca="1" si="28"/>
        <v>0</v>
      </c>
      <c r="R86" s="178">
        <f t="shared" ca="1" si="29"/>
        <v>329.21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329.21</v>
      </c>
      <c r="I87" s="180">
        <f t="shared" ca="1" si="20"/>
        <v>245.59</v>
      </c>
      <c r="J87" s="177">
        <f t="shared" ca="1" si="21"/>
        <v>79.11</v>
      </c>
      <c r="K87" s="177">
        <f t="shared" ca="1" si="22"/>
        <v>4.51</v>
      </c>
      <c r="L87" s="177">
        <f t="shared" ca="1" si="23"/>
        <v>0</v>
      </c>
      <c r="M87" s="178">
        <f t="shared" ca="1" si="24"/>
        <v>329.21</v>
      </c>
      <c r="N87" s="176">
        <f t="shared" ca="1" si="25"/>
        <v>245.59</v>
      </c>
      <c r="O87" s="177">
        <f t="shared" ca="1" si="26"/>
        <v>79.11</v>
      </c>
      <c r="P87" s="177">
        <f t="shared" ca="1" si="27"/>
        <v>4.51</v>
      </c>
      <c r="Q87" s="177">
        <f t="shared" ca="1" si="28"/>
        <v>0</v>
      </c>
      <c r="R87" s="178">
        <f t="shared" ca="1" si="29"/>
        <v>329.21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329.21</v>
      </c>
      <c r="I88" s="180">
        <f t="shared" ca="1" si="20"/>
        <v>245.59</v>
      </c>
      <c r="J88" s="177">
        <f t="shared" ca="1" si="21"/>
        <v>79.11</v>
      </c>
      <c r="K88" s="177">
        <f t="shared" ca="1" si="22"/>
        <v>4.51</v>
      </c>
      <c r="L88" s="177">
        <f t="shared" ca="1" si="23"/>
        <v>0</v>
      </c>
      <c r="M88" s="178">
        <f t="shared" ca="1" si="24"/>
        <v>329.21</v>
      </c>
      <c r="N88" s="176">
        <f t="shared" ca="1" si="25"/>
        <v>245.59</v>
      </c>
      <c r="O88" s="177">
        <f t="shared" ca="1" si="26"/>
        <v>79.11</v>
      </c>
      <c r="P88" s="177">
        <f t="shared" ca="1" si="27"/>
        <v>4.51</v>
      </c>
      <c r="Q88" s="177">
        <f t="shared" ca="1" si="28"/>
        <v>0</v>
      </c>
      <c r="R88" s="178">
        <f t="shared" ca="1" si="29"/>
        <v>329.21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329.21</v>
      </c>
      <c r="I89" s="180">
        <f t="shared" ca="1" si="20"/>
        <v>245.59</v>
      </c>
      <c r="J89" s="177">
        <f t="shared" ca="1" si="21"/>
        <v>79.11</v>
      </c>
      <c r="K89" s="177">
        <f t="shared" ca="1" si="22"/>
        <v>4.51</v>
      </c>
      <c r="L89" s="177">
        <f t="shared" ca="1" si="23"/>
        <v>0</v>
      </c>
      <c r="M89" s="178">
        <f t="shared" ca="1" si="24"/>
        <v>329.21</v>
      </c>
      <c r="N89" s="176">
        <f t="shared" ca="1" si="25"/>
        <v>245.59</v>
      </c>
      <c r="O89" s="177">
        <f t="shared" ca="1" si="26"/>
        <v>79.11</v>
      </c>
      <c r="P89" s="177">
        <f t="shared" ca="1" si="27"/>
        <v>4.51</v>
      </c>
      <c r="Q89" s="177">
        <f t="shared" ca="1" si="28"/>
        <v>0</v>
      </c>
      <c r="R89" s="178">
        <f t="shared" ca="1" si="29"/>
        <v>329.21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329.21</v>
      </c>
      <c r="I90" s="180">
        <f t="shared" ca="1" si="20"/>
        <v>245.59</v>
      </c>
      <c r="J90" s="177">
        <f t="shared" ca="1" si="21"/>
        <v>79.11</v>
      </c>
      <c r="K90" s="177">
        <f t="shared" ca="1" si="22"/>
        <v>4.51</v>
      </c>
      <c r="L90" s="177">
        <f t="shared" ca="1" si="23"/>
        <v>0</v>
      </c>
      <c r="M90" s="178">
        <f t="shared" ca="1" si="24"/>
        <v>329.21</v>
      </c>
      <c r="N90" s="176">
        <f t="shared" ca="1" si="25"/>
        <v>245.59</v>
      </c>
      <c r="O90" s="177">
        <f t="shared" ca="1" si="26"/>
        <v>79.11</v>
      </c>
      <c r="P90" s="177">
        <f t="shared" ca="1" si="27"/>
        <v>4.51</v>
      </c>
      <c r="Q90" s="177">
        <f t="shared" ca="1" si="28"/>
        <v>0</v>
      </c>
      <c r="R90" s="178">
        <f t="shared" ca="1" si="29"/>
        <v>329.21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327.17</v>
      </c>
      <c r="I91" s="180">
        <f t="shared" ca="1" si="20"/>
        <v>245.58</v>
      </c>
      <c r="J91" s="177">
        <f t="shared" ca="1" si="21"/>
        <v>79.11</v>
      </c>
      <c r="K91" s="177">
        <f t="shared" ca="1" si="22"/>
        <v>2.48</v>
      </c>
      <c r="L91" s="177">
        <f t="shared" ca="1" si="23"/>
        <v>0</v>
      </c>
      <c r="M91" s="178">
        <f t="shared" ca="1" si="24"/>
        <v>327.17</v>
      </c>
      <c r="N91" s="176">
        <f t="shared" ca="1" si="25"/>
        <v>245.58</v>
      </c>
      <c r="O91" s="177">
        <f t="shared" ca="1" si="26"/>
        <v>79.11</v>
      </c>
      <c r="P91" s="177">
        <f t="shared" ca="1" si="27"/>
        <v>2.48</v>
      </c>
      <c r="Q91" s="177">
        <f t="shared" ca="1" si="28"/>
        <v>0</v>
      </c>
      <c r="R91" s="178">
        <f t="shared" ca="1" si="29"/>
        <v>327.17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327.17</v>
      </c>
      <c r="I92" s="180">
        <f t="shared" ca="1" si="20"/>
        <v>245.58</v>
      </c>
      <c r="J92" s="177">
        <f t="shared" ca="1" si="21"/>
        <v>79.11</v>
      </c>
      <c r="K92" s="177">
        <f t="shared" ca="1" si="22"/>
        <v>2.48</v>
      </c>
      <c r="L92" s="177">
        <f t="shared" ca="1" si="23"/>
        <v>0</v>
      </c>
      <c r="M92" s="178">
        <f t="shared" ca="1" si="24"/>
        <v>327.17</v>
      </c>
      <c r="N92" s="176">
        <f t="shared" ca="1" si="25"/>
        <v>245.58</v>
      </c>
      <c r="O92" s="177">
        <f t="shared" ca="1" si="26"/>
        <v>79.11</v>
      </c>
      <c r="P92" s="177">
        <f t="shared" ca="1" si="27"/>
        <v>2.48</v>
      </c>
      <c r="Q92" s="177">
        <f t="shared" ca="1" si="28"/>
        <v>0</v>
      </c>
      <c r="R92" s="178">
        <f t="shared" ca="1" si="29"/>
        <v>327.17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327.17</v>
      </c>
      <c r="I93" s="180">
        <f t="shared" ca="1" si="20"/>
        <v>245.58</v>
      </c>
      <c r="J93" s="177">
        <f t="shared" ca="1" si="21"/>
        <v>79.11</v>
      </c>
      <c r="K93" s="177">
        <f t="shared" ca="1" si="22"/>
        <v>2.48</v>
      </c>
      <c r="L93" s="177">
        <f t="shared" ca="1" si="23"/>
        <v>0</v>
      </c>
      <c r="M93" s="178">
        <f t="shared" ca="1" si="24"/>
        <v>327.17</v>
      </c>
      <c r="N93" s="176">
        <f t="shared" ca="1" si="25"/>
        <v>245.58</v>
      </c>
      <c r="O93" s="177">
        <f t="shared" ca="1" si="26"/>
        <v>79.11</v>
      </c>
      <c r="P93" s="177">
        <f t="shared" ca="1" si="27"/>
        <v>2.48</v>
      </c>
      <c r="Q93" s="177">
        <f t="shared" ca="1" si="28"/>
        <v>0</v>
      </c>
      <c r="R93" s="178">
        <f t="shared" ca="1" si="29"/>
        <v>327.17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327.17</v>
      </c>
      <c r="I94" s="180">
        <f t="shared" ca="1" si="20"/>
        <v>245.58</v>
      </c>
      <c r="J94" s="177">
        <f t="shared" ca="1" si="21"/>
        <v>79.11</v>
      </c>
      <c r="K94" s="177">
        <f t="shared" ca="1" si="22"/>
        <v>2.48</v>
      </c>
      <c r="L94" s="177">
        <f t="shared" ca="1" si="23"/>
        <v>0</v>
      </c>
      <c r="M94" s="178">
        <f t="shared" ca="1" si="24"/>
        <v>327.17</v>
      </c>
      <c r="N94" s="176">
        <f t="shared" ca="1" si="25"/>
        <v>245.58</v>
      </c>
      <c r="O94" s="177">
        <f t="shared" ca="1" si="26"/>
        <v>79.11</v>
      </c>
      <c r="P94" s="177">
        <f t="shared" ca="1" si="27"/>
        <v>2.48</v>
      </c>
      <c r="Q94" s="177">
        <f t="shared" ca="1" si="28"/>
        <v>0</v>
      </c>
      <c r="R94" s="178">
        <f t="shared" ca="1" si="29"/>
        <v>327.17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327.17</v>
      </c>
      <c r="I95" s="180">
        <f t="shared" ca="1" si="20"/>
        <v>245.58</v>
      </c>
      <c r="J95" s="177">
        <f t="shared" ca="1" si="21"/>
        <v>79.11</v>
      </c>
      <c r="K95" s="177">
        <f t="shared" ca="1" si="22"/>
        <v>2.48</v>
      </c>
      <c r="L95" s="177">
        <f t="shared" ca="1" si="23"/>
        <v>0</v>
      </c>
      <c r="M95" s="178">
        <f t="shared" ca="1" si="24"/>
        <v>327.17</v>
      </c>
      <c r="N95" s="176">
        <f t="shared" ca="1" si="25"/>
        <v>245.58</v>
      </c>
      <c r="O95" s="177">
        <f t="shared" ca="1" si="26"/>
        <v>79.11</v>
      </c>
      <c r="P95" s="177">
        <f t="shared" ca="1" si="27"/>
        <v>2.48</v>
      </c>
      <c r="Q95" s="177">
        <f t="shared" ca="1" si="28"/>
        <v>0</v>
      </c>
      <c r="R95" s="178">
        <f t="shared" ca="1" si="29"/>
        <v>327.17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327.17</v>
      </c>
      <c r="I96" s="180">
        <f t="shared" ca="1" si="20"/>
        <v>245.58</v>
      </c>
      <c r="J96" s="177">
        <f t="shared" ca="1" si="21"/>
        <v>79.11</v>
      </c>
      <c r="K96" s="177">
        <f t="shared" ca="1" si="22"/>
        <v>2.48</v>
      </c>
      <c r="L96" s="177">
        <f t="shared" ca="1" si="23"/>
        <v>0</v>
      </c>
      <c r="M96" s="178">
        <f t="shared" ca="1" si="24"/>
        <v>327.17</v>
      </c>
      <c r="N96" s="176">
        <f t="shared" ca="1" si="25"/>
        <v>245.58</v>
      </c>
      <c r="O96" s="177">
        <f t="shared" ca="1" si="26"/>
        <v>79.11</v>
      </c>
      <c r="P96" s="177">
        <f t="shared" ca="1" si="27"/>
        <v>2.48</v>
      </c>
      <c r="Q96" s="177">
        <f t="shared" ca="1" si="28"/>
        <v>0</v>
      </c>
      <c r="R96" s="178">
        <f t="shared" ca="1" si="29"/>
        <v>327.17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327.17</v>
      </c>
      <c r="I97" s="180">
        <f t="shared" ca="1" si="20"/>
        <v>245.58</v>
      </c>
      <c r="J97" s="177">
        <f t="shared" ca="1" si="21"/>
        <v>79.11</v>
      </c>
      <c r="K97" s="177">
        <f t="shared" ca="1" si="22"/>
        <v>2.48</v>
      </c>
      <c r="L97" s="177">
        <f t="shared" ca="1" si="23"/>
        <v>0</v>
      </c>
      <c r="M97" s="178">
        <f t="shared" ca="1" si="24"/>
        <v>327.17</v>
      </c>
      <c r="N97" s="176">
        <f t="shared" ca="1" si="25"/>
        <v>245.58</v>
      </c>
      <c r="O97" s="177">
        <f t="shared" ca="1" si="26"/>
        <v>79.11</v>
      </c>
      <c r="P97" s="177">
        <f t="shared" ca="1" si="27"/>
        <v>2.48</v>
      </c>
      <c r="Q97" s="177">
        <f t="shared" ca="1" si="28"/>
        <v>0</v>
      </c>
      <c r="R97" s="178">
        <f t="shared" ca="1" si="29"/>
        <v>327.17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327.17</v>
      </c>
      <c r="I98" s="185">
        <f t="shared" ca="1" si="20"/>
        <v>245.58</v>
      </c>
      <c r="J98" s="182">
        <f t="shared" ca="1" si="21"/>
        <v>79.11</v>
      </c>
      <c r="K98" s="182">
        <f t="shared" ca="1" si="22"/>
        <v>2.48</v>
      </c>
      <c r="L98" s="182">
        <f t="shared" ca="1" si="23"/>
        <v>0</v>
      </c>
      <c r="M98" s="183">
        <f t="shared" ca="1" si="24"/>
        <v>327.17</v>
      </c>
      <c r="N98" s="181">
        <f t="shared" ca="1" si="25"/>
        <v>245.58</v>
      </c>
      <c r="O98" s="182">
        <f t="shared" ca="1" si="26"/>
        <v>79.11</v>
      </c>
      <c r="P98" s="182">
        <f t="shared" ca="1" si="27"/>
        <v>2.48</v>
      </c>
      <c r="Q98" s="182">
        <f t="shared" ca="1" si="28"/>
        <v>0</v>
      </c>
      <c r="R98" s="183">
        <f t="shared" ca="1" si="29"/>
        <v>327.17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6.5390674999999909</v>
      </c>
      <c r="I99" s="168">
        <f t="shared" ca="1" si="30"/>
        <v>5.1878225000000029</v>
      </c>
      <c r="J99" s="55">
        <f t="shared" ca="1" si="30"/>
        <v>1.2818924999999999</v>
      </c>
      <c r="K99" s="55">
        <f t="shared" ca="1" si="30"/>
        <v>6.9377499999999967E-2</v>
      </c>
      <c r="L99" s="55">
        <f t="shared" ca="1" si="30"/>
        <v>0</v>
      </c>
      <c r="M99" s="56">
        <f t="shared" ca="1" si="30"/>
        <v>6.5390924999999918</v>
      </c>
      <c r="N99" s="57">
        <f t="shared" ca="1" si="30"/>
        <v>5.18780178936154</v>
      </c>
      <c r="O99" s="55">
        <f t="shared" ca="1" si="30"/>
        <v>1.2818884669665747</v>
      </c>
      <c r="P99" s="55">
        <f t="shared" ca="1" si="30"/>
        <v>6.9377243671888911E-2</v>
      </c>
      <c r="Q99" s="55">
        <f t="shared" ca="1" si="30"/>
        <v>0</v>
      </c>
      <c r="R99" s="56">
        <f t="shared" ca="1" si="30"/>
        <v>6.5390674999999909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-4.3917213528512633E-3</v>
      </c>
      <c r="R3" s="25">
        <f>BRPL_EOD!R3-BRPL_ISGS_exbus!R3</f>
        <v>0</v>
      </c>
      <c r="S3" s="25">
        <f>BRPL_EOD!S3-BRPL_ISGS_exbus!S3</f>
        <v>4.390723270439878E-3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-4.3934426229483847E-3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-4.3917213528512633E-3</v>
      </c>
      <c r="R4" s="25">
        <f>BRPL_EOD!R4-BRPL_ISGS_exbus!R4</f>
        <v>0</v>
      </c>
      <c r="S4" s="25">
        <f>BRPL_EOD!S4-BRPL_ISGS_exbus!S4</f>
        <v>4.390723270439878E-3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-4.3934426229483847E-3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-2.7396444417959742E-4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-4.3917213528512633E-3</v>
      </c>
      <c r="R5" s="25">
        <f>BRPL_EOD!R5-BRPL_ISGS_exbus!R5</f>
        <v>0</v>
      </c>
      <c r="S5" s="25">
        <f>BRPL_EOD!S5-BRPL_ISGS_exbus!S5</f>
        <v>4.390723270439878E-3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-4.3934426229483847E-3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-4.3917213528512633E-3</v>
      </c>
      <c r="R6" s="25">
        <f>BRPL_EOD!R6-BRPL_ISGS_exbus!R6</f>
        <v>0</v>
      </c>
      <c r="S6" s="25">
        <f>BRPL_EOD!S6-BRPL_ISGS_exbus!S6</f>
        <v>4.390723270439878E-3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-4.3934426229483847E-3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-4.3917213528512633E-3</v>
      </c>
      <c r="R7" s="25">
        <f>BRPL_EOD!R7-BRPL_ISGS_exbus!R7</f>
        <v>0</v>
      </c>
      <c r="S7" s="25">
        <f>BRPL_EOD!S7-BRPL_ISGS_exbus!S7</f>
        <v>4.390723270439878E-3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-4.3934426229483847E-3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-4.3917213528512633E-3</v>
      </c>
      <c r="R8" s="25">
        <f>BRPL_EOD!R8-BRPL_ISGS_exbus!R8</f>
        <v>0</v>
      </c>
      <c r="S8" s="25">
        <f>BRPL_EOD!S8-BRPL_ISGS_exbus!S8</f>
        <v>4.390723270439878E-3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-4.3934426229483847E-3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-4.3917213528512633E-3</v>
      </c>
      <c r="R9" s="25">
        <f>BRPL_EOD!R9-BRPL_ISGS_exbus!R9</f>
        <v>0</v>
      </c>
      <c r="S9" s="25">
        <f>BRPL_EOD!S9-BRPL_ISGS_exbus!S9</f>
        <v>4.390723270439878E-3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-4.3934426229483847E-3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-4.3917213528512633E-3</v>
      </c>
      <c r="R10" s="25">
        <f>BRPL_EOD!R10-BRPL_ISGS_exbus!R10</f>
        <v>0</v>
      </c>
      <c r="S10" s="25">
        <f>BRPL_EOD!S10-BRPL_ISGS_exbus!S10</f>
        <v>4.390723270439878E-3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-4.3934426229483847E-3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-4.3934426229483847E-3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-4.3934426229483847E-3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-5.83109919571001E-3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-4.9840595111589892E-3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-5.83109919571001E-3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-4.9840595111589892E-3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-5.83109919571001E-3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-4.9840595111589892E-3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-5.83109919571001E-3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-4.9840595111589892E-3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-5.83109919571001E-3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-4.9840595111589892E-3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-5.83109919571001E-3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-4.9840595111589892E-3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-5.83109919571001E-3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-4.9840595111589892E-3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-5.83109919571001E-3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-4.9840595111589892E-3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-5.83109919571001E-3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-5.83109919571001E-3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-5.83109919571001E-3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-4.3929024081137413E-3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-5.83109919571001E-3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-4.3934426229483847E-3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-5.83109919571001E-3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-4.3934426229483847E-3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-5.83109919571001E-3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-4.3934426229483847E-3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-5.83109919571001E-3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-1.5388502842696994E-3</v>
      </c>
      <c r="V27" s="25">
        <f>BRPL_EOD!V27-BRPL_ISGS_exbus!V27</f>
        <v>0</v>
      </c>
      <c r="W27" s="25">
        <f>BRPL_EOD!W27-BRPL_ISGS_exbus!W27</f>
        <v>-4.3934426229483847E-3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-5.83109919571001E-3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-1.5388502842696994E-3</v>
      </c>
      <c r="V28" s="25">
        <f>BRPL_EOD!V28-BRPL_ISGS_exbus!V28</f>
        <v>0</v>
      </c>
      <c r="W28" s="25">
        <f>BRPL_EOD!W28-BRPL_ISGS_exbus!W28</f>
        <v>-4.3934426229483847E-3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-5.83109919571001E-3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-1.5388502842696994E-3</v>
      </c>
      <c r="V29" s="25">
        <f>BRPL_EOD!V29-BRPL_ISGS_exbus!V29</f>
        <v>0</v>
      </c>
      <c r="W29" s="25">
        <f>BRPL_EOD!W29-BRPL_ISGS_exbus!W29</f>
        <v>-4.3934426229483847E-3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-5.83109919571001E-3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-1.5388502842696994E-3</v>
      </c>
      <c r="V30" s="25">
        <f>BRPL_EOD!V30-BRPL_ISGS_exbus!V30</f>
        <v>0</v>
      </c>
      <c r="W30" s="25">
        <f>BRPL_EOD!W30-BRPL_ISGS_exbus!W30</f>
        <v>-4.3934426229483847E-3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-5.83109919571001E-3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-1.5388502842696994E-3</v>
      </c>
      <c r="V31" s="25">
        <f>BRPL_EOD!V31-BRPL_ISGS_exbus!V31</f>
        <v>0</v>
      </c>
      <c r="W31" s="25">
        <f>BRPL_EOD!W31-BRPL_ISGS_exbus!W31</f>
        <v>-4.3934426229483847E-3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-5.83109919571001E-3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-1.5388502842696994E-3</v>
      </c>
      <c r="V32" s="25">
        <f>BRPL_EOD!V32-BRPL_ISGS_exbus!V32</f>
        <v>0</v>
      </c>
      <c r="W32" s="25">
        <f>BRPL_EOD!W32-BRPL_ISGS_exbus!W32</f>
        <v>-4.3934426229483847E-3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-5.83109919571001E-3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-1.5388502842696994E-3</v>
      </c>
      <c r="V33" s="25">
        <f>BRPL_EOD!V33-BRPL_ISGS_exbus!V33</f>
        <v>0</v>
      </c>
      <c r="W33" s="25">
        <f>BRPL_EOD!W33-BRPL_ISGS_exbus!W33</f>
        <v>-4.3934426229483847E-3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8.423132456869098E-3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-5.83109919571001E-3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-1.5388502842696994E-3</v>
      </c>
      <c r="V34" s="25">
        <f>BRPL_EOD!V34-BRPL_ISGS_exbus!V34</f>
        <v>0</v>
      </c>
      <c r="W34" s="25">
        <f>BRPL_EOD!W34-BRPL_ISGS_exbus!W34</f>
        <v>-4.3934426229483847E-3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8.423132456869098E-3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-5.83109919571001E-3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-1.5388502842696994E-3</v>
      </c>
      <c r="V35" s="25">
        <f>BRPL_EOD!V35-BRPL_ISGS_exbus!V35</f>
        <v>0</v>
      </c>
      <c r="W35" s="25">
        <f>BRPL_EOD!W35-BRPL_ISGS_exbus!W35</f>
        <v>-4.3934426229483847E-3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-5.83109919571001E-3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-1.5388502842696994E-3</v>
      </c>
      <c r="V36" s="25">
        <f>BRPL_EOD!V36-BRPL_ISGS_exbus!V36</f>
        <v>0</v>
      </c>
      <c r="W36" s="25">
        <f>BRPL_EOD!W36-BRPL_ISGS_exbus!W36</f>
        <v>-4.3934426229483847E-3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-5.83109919571001E-3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-1.5388502842696994E-3</v>
      </c>
      <c r="V37" s="25">
        <f>BRPL_EOD!V37-BRPL_ISGS_exbus!V37</f>
        <v>0</v>
      </c>
      <c r="W37" s="25">
        <f>BRPL_EOD!W37-BRPL_ISGS_exbus!W37</f>
        <v>-4.3934426229483847E-3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-5.83109919571001E-3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-1.5388502842696994E-3</v>
      </c>
      <c r="V38" s="25">
        <f>BRPL_EOD!V38-BRPL_ISGS_exbus!V38</f>
        <v>0</v>
      </c>
      <c r="W38" s="25">
        <f>BRPL_EOD!W38-BRPL_ISGS_exbus!W38</f>
        <v>-4.3934426229483847E-3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8.0696776594493258E-3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-5.83109919571001E-3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-1.5388502842696994E-3</v>
      </c>
      <c r="V39" s="25">
        <f>BRPL_EOD!V39-BRPL_ISGS_exbus!V39</f>
        <v>0</v>
      </c>
      <c r="W39" s="25">
        <f>BRPL_EOD!W39-BRPL_ISGS_exbus!W39</f>
        <v>-4.3934426229483847E-3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-5.0839401294524578E-3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-5.83109919571001E-3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-1.5388502842696994E-3</v>
      </c>
      <c r="V40" s="25">
        <f>BRPL_EOD!V40-BRPL_ISGS_exbus!V40</f>
        <v>0</v>
      </c>
      <c r="W40" s="25">
        <f>BRPL_EOD!W40-BRPL_ISGS_exbus!W40</f>
        <v>-4.3934426229483847E-3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-5.0839401294524578E-3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-5.83109919571001E-3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-1.5388502842696994E-3</v>
      </c>
      <c r="V41" s="25">
        <f>BRPL_EOD!V41-BRPL_ISGS_exbus!V41</f>
        <v>0</v>
      </c>
      <c r="W41" s="25">
        <f>BRPL_EOD!W41-BRPL_ISGS_exbus!W41</f>
        <v>-4.9840595111589892E-3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-5.0839401294524578E-3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-5.83109919571001E-3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-1.5388502842696994E-3</v>
      </c>
      <c r="V42" s="25">
        <f>BRPL_EOD!V42-BRPL_ISGS_exbus!V42</f>
        <v>0</v>
      </c>
      <c r="W42" s="25">
        <f>BRPL_EOD!W42-BRPL_ISGS_exbus!W42</f>
        <v>-4.9840595111589892E-3</v>
      </c>
      <c r="X42" s="25">
        <f>BRPL_EOD!X42-BRPL_ISGS_exbus!X42</f>
        <v>-5.024413671648631E-3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-5.0839401294524578E-3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-5.83109919571001E-3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-4.9840595111589892E-3</v>
      </c>
      <c r="X43" s="25">
        <f>BRPL_EOD!X43-BRPL_ISGS_exbus!X43</f>
        <v>-5.024413671648631E-3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-5.0839401294524578E-3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-5.83109919571001E-3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-4.9840595111589892E-3</v>
      </c>
      <c r="X44" s="25">
        <f>BRPL_EOD!X44-BRPL_ISGS_exbus!X44</f>
        <v>-5.024413671648631E-3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-5.0839401294524578E-3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-5.83109919571001E-3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-4.9840595111589892E-3</v>
      </c>
      <c r="X45" s="25">
        <f>BRPL_EOD!X45-BRPL_ISGS_exbus!X45</f>
        <v>-5.024413671648631E-3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-5.0839401294524578E-3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-5.83109919571001E-3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-4.9840595111589892E-3</v>
      </c>
      <c r="X46" s="25">
        <f>BRPL_EOD!X46-BRPL_ISGS_exbus!X46</f>
        <v>-5.024413671648631E-3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-5.0839401294524578E-3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-5.83109919571001E-3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-4.9840595111589892E-3</v>
      </c>
      <c r="X47" s="25">
        <f>BRPL_EOD!X47-BRPL_ISGS_exbus!X47</f>
        <v>-5.024413671648631E-3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-5.0839401294524578E-3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-5.83109919571001E-3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-4.9840595111589892E-3</v>
      </c>
      <c r="X48" s="25">
        <f>BRPL_EOD!X48-BRPL_ISGS_exbus!X48</f>
        <v>-5.024413671648631E-3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8.0696776594493258E-3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-5.0839401294524578E-3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-5.83109919571001E-3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-4.9840595111589892E-3</v>
      </c>
      <c r="X49" s="25">
        <f>BRPL_EOD!X49-BRPL_ISGS_exbus!X49</f>
        <v>-5.024413671648631E-3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-5.0839401294524578E-3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-5.83109919571001E-3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-4.9840595111589892E-3</v>
      </c>
      <c r="X50" s="25">
        <f>BRPL_EOD!X50-BRPL_ISGS_exbus!X50</f>
        <v>-5.024413671648631E-3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8.251600943737003E-3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-5.0839401294524578E-3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-5.83109919571001E-3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-4.9840595111589892E-3</v>
      </c>
      <c r="X51" s="25">
        <f>BRPL_EOD!X51-BRPL_ISGS_exbus!X51</f>
        <v>-5.024413671648631E-3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-5.0839401294524578E-3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-5.83109919571001E-3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-4.9840595111589892E-3</v>
      </c>
      <c r="X52" s="25">
        <f>BRPL_EOD!X52-BRPL_ISGS_exbus!X52</f>
        <v>-5.024413671648631E-3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-5.0839401294524578E-3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-5.83109919571001E-3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-4.9840595111589892E-3</v>
      </c>
      <c r="X53" s="25">
        <f>BRPL_EOD!X53-BRPL_ISGS_exbus!X53</f>
        <v>-5.024413671648631E-3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-5.0839401294524578E-3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-5.83109919571001E-3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-4.9840595111589892E-3</v>
      </c>
      <c r="X54" s="25">
        <f>BRPL_EOD!X54-BRPL_ISGS_exbus!X54</f>
        <v>-5.024413671648631E-3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-5.0839401294524578E-3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-5.83109919571001E-3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-4.9840595111589892E-3</v>
      </c>
      <c r="X55" s="25">
        <f>BRPL_EOD!X55-BRPL_ISGS_exbus!X55</f>
        <v>-5.024413671648631E-3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8.2535140139725627E-3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-5.0839401294524578E-3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-5.83109919571001E-3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-4.9840595111589892E-3</v>
      </c>
      <c r="X56" s="25">
        <f>BRPL_EOD!X56-BRPL_ISGS_exbus!X56</f>
        <v>-5.024413671648631E-3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-5.0839401294524578E-3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-5.83109919571001E-3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-4.9840595111589892E-3</v>
      </c>
      <c r="X57" s="25">
        <f>BRPL_EOD!X57-BRPL_ISGS_exbus!X57</f>
        <v>-5.024413671648631E-3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-5.0839401294524578E-3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-4.9840595111589892E-3</v>
      </c>
      <c r="X58" s="25">
        <f>BRPL_EOD!X58-BRPL_ISGS_exbus!X58</f>
        <v>-5.024413671648631E-3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-5.0839401294524578E-3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-4.9840595111589892E-3</v>
      </c>
      <c r="X59" s="25">
        <f>BRPL_EOD!X59-BRPL_ISGS_exbus!X59</f>
        <v>-5.024413671648631E-3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8.3667204533810491E-3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-5.0839401294524578E-3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-4.9840595111589892E-3</v>
      </c>
      <c r="X60" s="25">
        <f>BRPL_EOD!X60-BRPL_ISGS_exbus!X60</f>
        <v>-5.024413671648631E-3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-5.83109919571001E-3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-4.9840595111589892E-3</v>
      </c>
      <c r="X61" s="25">
        <f>BRPL_EOD!X61-BRPL_ISGS_exbus!X61</f>
        <v>-5.024413671648631E-3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4.3919706066901654E-3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-5.83109919571001E-3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-4.9840595111589892E-3</v>
      </c>
      <c r="X62" s="25">
        <f>BRPL_EOD!X62-BRPL_ISGS_exbus!X62</f>
        <v>-5.024413671648631E-3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8.3668490024138009E-3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-4.9840595111589892E-3</v>
      </c>
      <c r="X63" s="25">
        <f>BRPL_EOD!X63-BRPL_ISGS_exbus!X63</f>
        <v>-5.024413671648631E-3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-4.9840595111589892E-3</v>
      </c>
      <c r="X64" s="25">
        <f>BRPL_EOD!X64-BRPL_ISGS_exbus!X64</f>
        <v>-5.024413671648631E-3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-4.3934426229483847E-3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8.4149415629042323E-3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-4.3934426229483847E-3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-4.3934426229483847E-3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8.2033076456866638E-3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-4.3934426229483847E-3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-4.3934426229483847E-3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-4.3934426229483847E-3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-4.3934426229483847E-3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-4.3917213528512633E-3</v>
      </c>
      <c r="R72" s="25">
        <f>BRPL_EOD!R72-BRPL_ISGS_exbus!R72</f>
        <v>0</v>
      </c>
      <c r="S72" s="25">
        <f>BRPL_EOD!S72-BRPL_ISGS_exbus!S72</f>
        <v>4.390723270439878E-3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-4.3934426229483847E-3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-4.3917213528512633E-3</v>
      </c>
      <c r="R73" s="25">
        <f>BRPL_EOD!R73-BRPL_ISGS_exbus!R73</f>
        <v>0</v>
      </c>
      <c r="S73" s="25">
        <f>BRPL_EOD!S73-BRPL_ISGS_exbus!S73</f>
        <v>4.390723270439878E-3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-4.3934426229483847E-3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-4.3917213528512633E-3</v>
      </c>
      <c r="R74" s="25">
        <f>BRPL_EOD!R74-BRPL_ISGS_exbus!R74</f>
        <v>0</v>
      </c>
      <c r="S74" s="25">
        <f>BRPL_EOD!S74-BRPL_ISGS_exbus!S74</f>
        <v>4.390723270439878E-3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-4.3934426229483847E-3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-4.3917213528512633E-3</v>
      </c>
      <c r="R75" s="25">
        <f>BRPL_EOD!R75-BRPL_ISGS_exbus!R75</f>
        <v>0</v>
      </c>
      <c r="S75" s="25">
        <f>BRPL_EOD!S75-BRPL_ISGS_exbus!S75</f>
        <v>4.390723270439878E-3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-4.3934426229483847E-3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-4.3917213528512633E-3</v>
      </c>
      <c r="R76" s="25">
        <f>BRPL_EOD!R76-BRPL_ISGS_exbus!R76</f>
        <v>0</v>
      </c>
      <c r="S76" s="25">
        <f>BRPL_EOD!S76-BRPL_ISGS_exbus!S76</f>
        <v>4.390723270439878E-3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-4.3934426229483847E-3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-4.3917213528512633E-3</v>
      </c>
      <c r="R77" s="25">
        <f>BRPL_EOD!R77-BRPL_ISGS_exbus!R77</f>
        <v>0</v>
      </c>
      <c r="S77" s="25">
        <f>BRPL_EOD!S77-BRPL_ISGS_exbus!S77</f>
        <v>4.390723270439878E-3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-4.3934426229483847E-3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-4.3917213528512633E-3</v>
      </c>
      <c r="R78" s="25">
        <f>BRPL_EOD!R78-BRPL_ISGS_exbus!R78</f>
        <v>0</v>
      </c>
      <c r="S78" s="25">
        <f>BRPL_EOD!S78-BRPL_ISGS_exbus!S78</f>
        <v>4.390723270439878E-3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-4.3934426229483847E-3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-4.3917213528512633E-3</v>
      </c>
      <c r="R79" s="25">
        <f>BRPL_EOD!R79-BRPL_ISGS_exbus!R79</f>
        <v>0</v>
      </c>
      <c r="S79" s="25">
        <f>BRPL_EOD!S79-BRPL_ISGS_exbus!S79</f>
        <v>4.390723270439878E-3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-4.3934426229483847E-3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-4.3917213528512633E-3</v>
      </c>
      <c r="R80" s="25">
        <f>BRPL_EOD!R80-BRPL_ISGS_exbus!R80</f>
        <v>0</v>
      </c>
      <c r="S80" s="25">
        <f>BRPL_EOD!S80-BRPL_ISGS_exbus!S80</f>
        <v>4.390723270439878E-3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-4.3934426229483847E-3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-4.3917213528512633E-3</v>
      </c>
      <c r="R81" s="25">
        <f>BRPL_EOD!R81-BRPL_ISGS_exbus!R81</f>
        <v>0</v>
      </c>
      <c r="S81" s="25">
        <f>BRPL_EOD!S81-BRPL_ISGS_exbus!S81</f>
        <v>4.390723270439878E-3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-4.3934426229483847E-3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-4.3917213528512633E-3</v>
      </c>
      <c r="R82" s="25">
        <f>BRPL_EOD!R82-BRPL_ISGS_exbus!R82</f>
        <v>0</v>
      </c>
      <c r="S82" s="25">
        <f>BRPL_EOD!S82-BRPL_ISGS_exbus!S82</f>
        <v>4.390723270439878E-3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-4.3934426229483847E-3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-4.3917213528512633E-3</v>
      </c>
      <c r="R83" s="25">
        <f>BRPL_EOD!R83-BRPL_ISGS_exbus!R83</f>
        <v>0</v>
      </c>
      <c r="S83" s="25">
        <f>BRPL_EOD!S83-BRPL_ISGS_exbus!S83</f>
        <v>4.390723270439878E-3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-4.3934426229483847E-3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-4.3917213528512633E-3</v>
      </c>
      <c r="R84" s="25">
        <f>BRPL_EOD!R84-BRPL_ISGS_exbus!R84</f>
        <v>0</v>
      </c>
      <c r="S84" s="25">
        <f>BRPL_EOD!S84-BRPL_ISGS_exbus!S84</f>
        <v>4.390723270439878E-3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-4.3934426229483847E-3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-4.3917213528512633E-3</v>
      </c>
      <c r="R85" s="25">
        <f>BRPL_EOD!R85-BRPL_ISGS_exbus!R85</f>
        <v>0</v>
      </c>
      <c r="S85" s="25">
        <f>BRPL_EOD!S85-BRPL_ISGS_exbus!S85</f>
        <v>4.390723270439878E-3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-4.3934426229483847E-3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-4.3917213528512633E-3</v>
      </c>
      <c r="R86" s="25">
        <f>BRPL_EOD!R86-BRPL_ISGS_exbus!R86</f>
        <v>0</v>
      </c>
      <c r="S86" s="25">
        <f>BRPL_EOD!S86-BRPL_ISGS_exbus!S86</f>
        <v>4.390723270439878E-3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-4.3934426229483847E-3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-4.3917213528512633E-3</v>
      </c>
      <c r="R87" s="25">
        <f>BRPL_EOD!R87-BRPL_ISGS_exbus!R87</f>
        <v>0</v>
      </c>
      <c r="S87" s="25">
        <f>BRPL_EOD!S87-BRPL_ISGS_exbus!S87</f>
        <v>4.390723270439878E-3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-4.3934426229483847E-3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-4.3917213528512633E-3</v>
      </c>
      <c r="R88" s="25">
        <f>BRPL_EOD!R88-BRPL_ISGS_exbus!R88</f>
        <v>0</v>
      </c>
      <c r="S88" s="25">
        <f>BRPL_EOD!S88-BRPL_ISGS_exbus!S88</f>
        <v>4.390723270439878E-3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-4.3934426229483847E-3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-4.3917213528512633E-3</v>
      </c>
      <c r="R89" s="25">
        <f>BRPL_EOD!R89-BRPL_ISGS_exbus!R89</f>
        <v>0</v>
      </c>
      <c r="S89" s="25">
        <f>BRPL_EOD!S89-BRPL_ISGS_exbus!S89</f>
        <v>4.390723270439878E-3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-4.3934426229483847E-3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-4.3917213528512633E-3</v>
      </c>
      <c r="R90" s="25">
        <f>BRPL_EOD!R90-BRPL_ISGS_exbus!R90</f>
        <v>0</v>
      </c>
      <c r="S90" s="25">
        <f>BRPL_EOD!S90-BRPL_ISGS_exbus!S90</f>
        <v>4.390723270439878E-3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-4.3934426229483847E-3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-4.3917213528512633E-3</v>
      </c>
      <c r="R91" s="25">
        <f>BRPL_EOD!R91-BRPL_ISGS_exbus!R91</f>
        <v>0</v>
      </c>
      <c r="S91" s="25">
        <f>BRPL_EOD!S91-BRPL_ISGS_exbus!S91</f>
        <v>4.390723270439878E-3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-4.3934426229483847E-3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-4.3917213528512633E-3</v>
      </c>
      <c r="R92" s="25">
        <f>BRPL_EOD!R92-BRPL_ISGS_exbus!R92</f>
        <v>0</v>
      </c>
      <c r="S92" s="25">
        <f>BRPL_EOD!S92-BRPL_ISGS_exbus!S92</f>
        <v>4.390723270439878E-3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-4.3934426229483847E-3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-4.3917213528512633E-3</v>
      </c>
      <c r="R93" s="25">
        <f>BRPL_EOD!R93-BRPL_ISGS_exbus!R93</f>
        <v>0</v>
      </c>
      <c r="S93" s="25">
        <f>BRPL_EOD!S93-BRPL_ISGS_exbus!S93</f>
        <v>4.390723270439878E-3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-4.3934426229483847E-3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-4.3917213528512633E-3</v>
      </c>
      <c r="R94" s="25">
        <f>BRPL_EOD!R94-BRPL_ISGS_exbus!R94</f>
        <v>0</v>
      </c>
      <c r="S94" s="25">
        <f>BRPL_EOD!S94-BRPL_ISGS_exbus!S94</f>
        <v>4.390723270439878E-3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-4.3934426229483847E-3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-4.3917213528512633E-3</v>
      </c>
      <c r="R95" s="25">
        <f>BRPL_EOD!R95-BRPL_ISGS_exbus!R95</f>
        <v>0</v>
      </c>
      <c r="S95" s="25">
        <f>BRPL_EOD!S95-BRPL_ISGS_exbus!S95</f>
        <v>4.390723270439878E-3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-4.3934426229483847E-3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-4.3917213528512633E-3</v>
      </c>
      <c r="R96" s="25">
        <f>BRPL_EOD!R96-BRPL_ISGS_exbus!R96</f>
        <v>0</v>
      </c>
      <c r="S96" s="25">
        <f>BRPL_EOD!S96-BRPL_ISGS_exbus!S96</f>
        <v>4.390723270439878E-3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-4.3934426229483847E-3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-4.3917213528512633E-3</v>
      </c>
      <c r="R97" s="25">
        <f>BRPL_EOD!R97-BRPL_ISGS_exbus!R97</f>
        <v>0</v>
      </c>
      <c r="S97" s="25">
        <f>BRPL_EOD!S97-BRPL_ISGS_exbus!S97</f>
        <v>4.390723270439878E-3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-4.3934426229483847E-3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-4.3917213528512633E-3</v>
      </c>
      <c r="R98" s="25">
        <f>BRPL_EOD!R98-BRPL_ISGS_exbus!R98</f>
        <v>0</v>
      </c>
      <c r="S98" s="25">
        <f>BRPL_EOD!S98-BRPL_ISGS_exbus!S98</f>
        <v>4.390723270439878E-3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-4.3934426229483847E-3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2.0710638462873021E-5</v>
      </c>
      <c r="L99" s="25">
        <f>BRPL_EOD!L99-BRPL_ISGS_exbus!L99</f>
        <v>-6.8491111032686902E-8</v>
      </c>
      <c r="M99" s="25">
        <f>BRPL_EOD!M99-BRPL_ISGS_exbus!M99</f>
        <v>0</v>
      </c>
      <c r="N99" s="25">
        <f>BRPL_EOD!N99-BRPL_ISGS_exbus!N99</f>
        <v>-2.5592693028819724E-5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-1.0694297738703118E-4</v>
      </c>
      <c r="R99" s="25">
        <f>BRPL_EOD!R99-BRPL_ISGS_exbus!R99</f>
        <v>0</v>
      </c>
      <c r="S99" s="25">
        <f>BRPL_EOD!S99-BRPL_ISGS_exbus!S99</f>
        <v>3.8418828616049172E-5</v>
      </c>
      <c r="T99" s="25">
        <f>BRPL_EOD!T99-BRPL_ISGS_exbus!T99</f>
        <v>0</v>
      </c>
      <c r="U99" s="25">
        <f>BRPL_EOD!U99-BRPL_ISGS_exbus!U99</f>
        <v>-6.1554011367981332E-6</v>
      </c>
      <c r="V99" s="25">
        <f>BRPL_EOD!V99-BRPL_ISGS_exbus!V99</f>
        <v>0</v>
      </c>
      <c r="W99" s="25">
        <f>BRPL_EOD!W99-BRPL_ISGS_exbus!W99</f>
        <v>-1.0797070169188405E-4</v>
      </c>
      <c r="X99" s="25">
        <f>BRPL_EOD!X99-BRPL_ISGS_exbus!X99</f>
        <v>-2.889037861342203E-5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114.49</v>
      </c>
      <c r="C3" s="194">
        <f>PPCL_NG!P3+PPCL_Spot!P3+GT_NG!P3+GT_Spot!P3+Bawana_NG!P3+Bawana_RLNG!P3+Bawana_Spot!P3</f>
        <v>114.68821408083696</v>
      </c>
      <c r="D3" s="195">
        <f t="shared" ref="D3:D66" si="0">B3-C3</f>
        <v>-0.19821408083696213</v>
      </c>
      <c r="E3" s="194">
        <f>PPCL_NG!J3+PPCL_Spot!J3+GT_NG!J3+GT_Spot!J3+Bawana_NG!J3+Bawana_RLNG!J3+Bawana_Spot!J3</f>
        <v>115.75</v>
      </c>
      <c r="F3" s="194">
        <f>PPCL_NG!Q3+PPCL_Spot!Q3+GT_NG!Q3+GT_Spot!Q3+Bawana_NG!Q3+Bawana_RLNG!Q3+Bawana_Spot!Q3</f>
        <v>115.85659337697575</v>
      </c>
      <c r="G3" s="195">
        <f t="shared" ref="G3:G66" si="1">E3-F3</f>
        <v>-0.10659337697575211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5.8397829399739827</v>
      </c>
      <c r="J3" s="195">
        <f t="shared" ref="J3:J66" si="2">H3-I3</f>
        <v>2.1706002601717955E-4</v>
      </c>
      <c r="K3" s="194">
        <f>PPCL_NG!L3+PPCL_Spot!L3+GT_NG!L3+GT_Spot!L3+Bawana_NG!L3+Bawana_RLNG!L3+Bawana_Spot!L3</f>
        <v>8.08</v>
      </c>
      <c r="L3" s="194">
        <f>PPCL_NG!S3+PPCL_Spot!S3+GT_NG!S3+GT_Spot!S3+Bawana_NG!S3+Bawana_RLNG!S3+Bawana_Spot!S3</f>
        <v>8.108001861581446</v>
      </c>
      <c r="M3" s="195">
        <f t="shared" ref="M3:M66" si="3">K3-L3</f>
        <v>-2.8001861581445908E-2</v>
      </c>
      <c r="N3" s="194">
        <f>PPCL_NG!M3+PPCL_Spot!M3+GT_NG!M3+GT_Spot!M3+Bawana_NG!M3+Bawana_RLNG!M3+Bawana_Spot!M3</f>
        <v>61</v>
      </c>
      <c r="O3" s="194">
        <f>PPCL_NG!T3+PPCL_Spot!T3+GT_NG!T3+GT_Spot!T3+Bawana_NG!T3+Bawana_RLNG!T3+Bawana_Spot!T3</f>
        <v>61.14740774063187</v>
      </c>
      <c r="P3" s="195">
        <f t="shared" ref="P3:P66" si="4">N3-O3</f>
        <v>-0.1474077406318699</v>
      </c>
      <c r="Q3" s="195">
        <f>D3+G3+J3+M3+P3</f>
        <v>-0.48000000000001286</v>
      </c>
    </row>
    <row r="4" spans="1:17">
      <c r="A4" s="34" t="s">
        <v>46</v>
      </c>
      <c r="B4" s="194">
        <f>PPCL_NG!I4+PPCL_Spot!I4+GT_NG!I4+GT_Spot!I4+Bawana_NG!I4+Bawana_RLNG!I4+Bawana_Spot!I4</f>
        <v>114.49</v>
      </c>
      <c r="C4" s="194">
        <f>PPCL_NG!P4+PPCL_Spot!P4+GT_NG!P4+GT_Spot!P4+Bawana_NG!P4+Bawana_RLNG!P4+Bawana_Spot!P4</f>
        <v>114.68821408083696</v>
      </c>
      <c r="D4" s="195">
        <f t="shared" si="0"/>
        <v>-0.19821408083696213</v>
      </c>
      <c r="E4" s="194">
        <f>PPCL_NG!J4+PPCL_Spot!J4+GT_NG!J4+GT_Spot!J4+Bawana_NG!J4+Bawana_RLNG!J4+Bawana_Spot!J4</f>
        <v>115.75</v>
      </c>
      <c r="F4" s="194">
        <f>PPCL_NG!Q4+PPCL_Spot!Q4+GT_NG!Q4+GT_Spot!Q4+Bawana_NG!Q4+Bawana_RLNG!Q4+Bawana_Spot!Q4</f>
        <v>115.85659337697575</v>
      </c>
      <c r="G4" s="195">
        <f t="shared" si="1"/>
        <v>-0.10659337697575211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5.8397829399739827</v>
      </c>
      <c r="J4" s="195">
        <f t="shared" si="2"/>
        <v>2.1706002601717955E-4</v>
      </c>
      <c r="K4" s="194">
        <f>PPCL_NG!L4+PPCL_Spot!L4+GT_NG!L4+GT_Spot!L4+Bawana_NG!L4+Bawana_RLNG!L4+Bawana_Spot!L4</f>
        <v>8.08</v>
      </c>
      <c r="L4" s="194">
        <f>PPCL_NG!S4+PPCL_Spot!S4+GT_NG!S4+GT_Spot!S4+Bawana_NG!S4+Bawana_RLNG!S4+Bawana_Spot!S4</f>
        <v>8.108001861581446</v>
      </c>
      <c r="M4" s="195">
        <f t="shared" si="3"/>
        <v>-2.8001861581445908E-2</v>
      </c>
      <c r="N4" s="194">
        <f>PPCL_NG!M4+PPCL_Spot!M4+GT_NG!M4+GT_Spot!M4+Bawana_NG!M4+Bawana_RLNG!M4+Bawana_Spot!M4</f>
        <v>61</v>
      </c>
      <c r="O4" s="194">
        <f>PPCL_NG!T4+PPCL_Spot!T4+GT_NG!T4+GT_Spot!T4+Bawana_NG!T4+Bawana_RLNG!T4+Bawana_Spot!T4</f>
        <v>61.14740774063187</v>
      </c>
      <c r="P4" s="195">
        <f t="shared" si="4"/>
        <v>-0.1474077406318699</v>
      </c>
      <c r="Q4" s="195">
        <f t="shared" ref="Q4:Q67" si="5">D4+G4+J4+M4+P4</f>
        <v>-0.48000000000001286</v>
      </c>
    </row>
    <row r="5" spans="1:17">
      <c r="A5" s="34" t="s">
        <v>47</v>
      </c>
      <c r="B5" s="194">
        <f>PPCL_NG!I5+PPCL_Spot!I5+GT_NG!I5+GT_Spot!I5+Bawana_NG!I5+Bawana_RLNG!I5+Bawana_Spot!I5</f>
        <v>114.49</v>
      </c>
      <c r="C5" s="194">
        <f>PPCL_NG!P5+PPCL_Spot!P5+GT_NG!P5+GT_Spot!P5+Bawana_NG!P5+Bawana_RLNG!P5+Bawana_Spot!P5</f>
        <v>114.68821408083696</v>
      </c>
      <c r="D5" s="195">
        <f t="shared" si="0"/>
        <v>-0.19821408083696213</v>
      </c>
      <c r="E5" s="194">
        <f>PPCL_NG!J5+PPCL_Spot!J5+GT_NG!J5+GT_Spot!J5+Bawana_NG!J5+Bawana_RLNG!J5+Bawana_Spot!J5</f>
        <v>115.75</v>
      </c>
      <c r="F5" s="194">
        <f>PPCL_NG!Q5+PPCL_Spot!Q5+GT_NG!Q5+GT_Spot!Q5+Bawana_NG!Q5+Bawana_RLNG!Q5+Bawana_Spot!Q5</f>
        <v>115.85659337697575</v>
      </c>
      <c r="G5" s="195">
        <f t="shared" si="1"/>
        <v>-0.10659337697575211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5.8397829399739827</v>
      </c>
      <c r="J5" s="195">
        <f t="shared" si="2"/>
        <v>2.1706002601717955E-4</v>
      </c>
      <c r="K5" s="194">
        <f>PPCL_NG!L5+PPCL_Spot!L5+GT_NG!L5+GT_Spot!L5+Bawana_NG!L5+Bawana_RLNG!L5+Bawana_Spot!L5</f>
        <v>8.08</v>
      </c>
      <c r="L5" s="194">
        <f>PPCL_NG!S5+PPCL_Spot!S5+GT_NG!S5+GT_Spot!S5+Bawana_NG!S5+Bawana_RLNG!S5+Bawana_Spot!S5</f>
        <v>8.108001861581446</v>
      </c>
      <c r="M5" s="195">
        <f t="shared" si="3"/>
        <v>-2.8001861581445908E-2</v>
      </c>
      <c r="N5" s="194">
        <f>PPCL_NG!M5+PPCL_Spot!M5+GT_NG!M5+GT_Spot!M5+Bawana_NG!M5+Bawana_RLNG!M5+Bawana_Spot!M5</f>
        <v>61</v>
      </c>
      <c r="O5" s="194">
        <f>PPCL_NG!T5+PPCL_Spot!T5+GT_NG!T5+GT_Spot!T5+Bawana_NG!T5+Bawana_RLNG!T5+Bawana_Spot!T5</f>
        <v>61.14740774063187</v>
      </c>
      <c r="P5" s="195">
        <f t="shared" si="4"/>
        <v>-0.1474077406318699</v>
      </c>
      <c r="Q5" s="195">
        <f t="shared" si="5"/>
        <v>-0.48000000000001286</v>
      </c>
    </row>
    <row r="6" spans="1:17">
      <c r="A6" s="34" t="s">
        <v>48</v>
      </c>
      <c r="B6" s="194">
        <f>PPCL_NG!I6+PPCL_Spot!I6+GT_NG!I6+GT_Spot!I6+Bawana_NG!I6+Bawana_RLNG!I6+Bawana_Spot!I6</f>
        <v>114.49</v>
      </c>
      <c r="C6" s="194">
        <f>PPCL_NG!P6+PPCL_Spot!P6+GT_NG!P6+GT_Spot!P6+Bawana_NG!P6+Bawana_RLNG!P6+Bawana_Spot!P6</f>
        <v>114.68821408083696</v>
      </c>
      <c r="D6" s="195">
        <f t="shared" si="0"/>
        <v>-0.19821408083696213</v>
      </c>
      <c r="E6" s="194">
        <f>PPCL_NG!J6+PPCL_Spot!J6+GT_NG!J6+GT_Spot!J6+Bawana_NG!J6+Bawana_RLNG!J6+Bawana_Spot!J6</f>
        <v>115.75</v>
      </c>
      <c r="F6" s="194">
        <f>PPCL_NG!Q6+PPCL_Spot!Q6+GT_NG!Q6+GT_Spot!Q6+Bawana_NG!Q6+Bawana_RLNG!Q6+Bawana_Spot!Q6</f>
        <v>115.85659337697575</v>
      </c>
      <c r="G6" s="195">
        <f t="shared" si="1"/>
        <v>-0.10659337697575211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5.8397829399739827</v>
      </c>
      <c r="J6" s="195">
        <f t="shared" si="2"/>
        <v>2.1706002601717955E-4</v>
      </c>
      <c r="K6" s="194">
        <f>PPCL_NG!L6+PPCL_Spot!L6+GT_NG!L6+GT_Spot!L6+Bawana_NG!L6+Bawana_RLNG!L6+Bawana_Spot!L6</f>
        <v>8.08</v>
      </c>
      <c r="L6" s="194">
        <f>PPCL_NG!S6+PPCL_Spot!S6+GT_NG!S6+GT_Spot!S6+Bawana_NG!S6+Bawana_RLNG!S6+Bawana_Spot!S6</f>
        <v>8.108001861581446</v>
      </c>
      <c r="M6" s="195">
        <f t="shared" si="3"/>
        <v>-2.8001861581445908E-2</v>
      </c>
      <c r="N6" s="194">
        <f>PPCL_NG!M6+PPCL_Spot!M6+GT_NG!M6+GT_Spot!M6+Bawana_NG!M6+Bawana_RLNG!M6+Bawana_Spot!M6</f>
        <v>61</v>
      </c>
      <c r="O6" s="194">
        <f>PPCL_NG!T6+PPCL_Spot!T6+GT_NG!T6+GT_Spot!T6+Bawana_NG!T6+Bawana_RLNG!T6+Bawana_Spot!T6</f>
        <v>61.14740774063187</v>
      </c>
      <c r="P6" s="195">
        <f t="shared" si="4"/>
        <v>-0.1474077406318699</v>
      </c>
      <c r="Q6" s="195">
        <f t="shared" si="5"/>
        <v>-0.48000000000001286</v>
      </c>
    </row>
    <row r="7" spans="1:17">
      <c r="A7" s="34" t="s">
        <v>49</v>
      </c>
      <c r="B7" s="194">
        <f>PPCL_NG!I7+PPCL_Spot!I7+GT_NG!I7+GT_Spot!I7+Bawana_NG!I7+Bawana_RLNG!I7+Bawana_Spot!I7</f>
        <v>114.49</v>
      </c>
      <c r="C7" s="194">
        <f>PPCL_NG!P7+PPCL_Spot!P7+GT_NG!P7+GT_Spot!P7+Bawana_NG!P7+Bawana_RLNG!P7+Bawana_Spot!P7</f>
        <v>114.68821408083696</v>
      </c>
      <c r="D7" s="195">
        <f t="shared" si="0"/>
        <v>-0.19821408083696213</v>
      </c>
      <c r="E7" s="194">
        <f>PPCL_NG!J7+PPCL_Spot!J7+GT_NG!J7+GT_Spot!J7+Bawana_NG!J7+Bawana_RLNG!J7+Bawana_Spot!J7</f>
        <v>115.75</v>
      </c>
      <c r="F7" s="194">
        <f>PPCL_NG!Q7+PPCL_Spot!Q7+GT_NG!Q7+GT_Spot!Q7+Bawana_NG!Q7+Bawana_RLNG!Q7+Bawana_Spot!Q7</f>
        <v>115.85659337697575</v>
      </c>
      <c r="G7" s="195">
        <f t="shared" si="1"/>
        <v>-0.10659337697575211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5.8397829399739827</v>
      </c>
      <c r="J7" s="195">
        <f t="shared" si="2"/>
        <v>2.1706002601717955E-4</v>
      </c>
      <c r="K7" s="194">
        <f>PPCL_NG!L7+PPCL_Spot!L7+GT_NG!L7+GT_Spot!L7+Bawana_NG!L7+Bawana_RLNG!L7+Bawana_Spot!L7</f>
        <v>8.08</v>
      </c>
      <c r="L7" s="194">
        <f>PPCL_NG!S7+PPCL_Spot!S7+GT_NG!S7+GT_Spot!S7+Bawana_NG!S7+Bawana_RLNG!S7+Bawana_Spot!S7</f>
        <v>8.108001861581446</v>
      </c>
      <c r="M7" s="195">
        <f t="shared" si="3"/>
        <v>-2.8001861581445908E-2</v>
      </c>
      <c r="N7" s="194">
        <f>PPCL_NG!M7+PPCL_Spot!M7+GT_NG!M7+GT_Spot!M7+Bawana_NG!M7+Bawana_RLNG!M7+Bawana_Spot!M7</f>
        <v>61</v>
      </c>
      <c r="O7" s="194">
        <f>PPCL_NG!T7+PPCL_Spot!T7+GT_NG!T7+GT_Spot!T7+Bawana_NG!T7+Bawana_RLNG!T7+Bawana_Spot!T7</f>
        <v>61.14740774063187</v>
      </c>
      <c r="P7" s="195">
        <f t="shared" si="4"/>
        <v>-0.1474077406318699</v>
      </c>
      <c r="Q7" s="195">
        <f t="shared" si="5"/>
        <v>-0.48000000000001286</v>
      </c>
    </row>
    <row r="8" spans="1:17">
      <c r="A8" s="34" t="s">
        <v>50</v>
      </c>
      <c r="B8" s="194">
        <f>PPCL_NG!I8+PPCL_Spot!I8+GT_NG!I8+GT_Spot!I8+Bawana_NG!I8+Bawana_RLNG!I8+Bawana_Spot!I8</f>
        <v>114.49</v>
      </c>
      <c r="C8" s="194">
        <f>PPCL_NG!P8+PPCL_Spot!P8+GT_NG!P8+GT_Spot!P8+Bawana_NG!P8+Bawana_RLNG!P8+Bawana_Spot!P8</f>
        <v>114.68821408083696</v>
      </c>
      <c r="D8" s="195">
        <f t="shared" si="0"/>
        <v>-0.19821408083696213</v>
      </c>
      <c r="E8" s="194">
        <f>PPCL_NG!J8+PPCL_Spot!J8+GT_NG!J8+GT_Spot!J8+Bawana_NG!J8+Bawana_RLNG!J8+Bawana_Spot!J8</f>
        <v>115.75</v>
      </c>
      <c r="F8" s="194">
        <f>PPCL_NG!Q8+PPCL_Spot!Q8+GT_NG!Q8+GT_Spot!Q8+Bawana_NG!Q8+Bawana_RLNG!Q8+Bawana_Spot!Q8</f>
        <v>115.85659337697575</v>
      </c>
      <c r="G8" s="195">
        <f t="shared" si="1"/>
        <v>-0.10659337697575211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5.8397829399739827</v>
      </c>
      <c r="J8" s="195">
        <f t="shared" si="2"/>
        <v>2.1706002601717955E-4</v>
      </c>
      <c r="K8" s="194">
        <f>PPCL_NG!L8+PPCL_Spot!L8+GT_NG!L8+GT_Spot!L8+Bawana_NG!L8+Bawana_RLNG!L8+Bawana_Spot!L8</f>
        <v>8.08</v>
      </c>
      <c r="L8" s="194">
        <f>PPCL_NG!S8+PPCL_Spot!S8+GT_NG!S8+GT_Spot!S8+Bawana_NG!S8+Bawana_RLNG!S8+Bawana_Spot!S8</f>
        <v>8.108001861581446</v>
      </c>
      <c r="M8" s="195">
        <f t="shared" si="3"/>
        <v>-2.8001861581445908E-2</v>
      </c>
      <c r="N8" s="194">
        <f>PPCL_NG!M8+PPCL_Spot!M8+GT_NG!M8+GT_Spot!M8+Bawana_NG!M8+Bawana_RLNG!M8+Bawana_Spot!M8</f>
        <v>61</v>
      </c>
      <c r="O8" s="194">
        <f>PPCL_NG!T8+PPCL_Spot!T8+GT_NG!T8+GT_Spot!T8+Bawana_NG!T8+Bawana_RLNG!T8+Bawana_Spot!T8</f>
        <v>61.14740774063187</v>
      </c>
      <c r="P8" s="195">
        <f t="shared" si="4"/>
        <v>-0.1474077406318699</v>
      </c>
      <c r="Q8" s="195">
        <f t="shared" si="5"/>
        <v>-0.48000000000001286</v>
      </c>
    </row>
    <row r="9" spans="1:17">
      <c r="A9" s="34" t="s">
        <v>51</v>
      </c>
      <c r="B9" s="194">
        <f>PPCL_NG!I9+PPCL_Spot!I9+GT_NG!I9+GT_Spot!I9+Bawana_NG!I9+Bawana_RLNG!I9+Bawana_Spot!I9</f>
        <v>114.49</v>
      </c>
      <c r="C9" s="194">
        <f>PPCL_NG!P9+PPCL_Spot!P9+GT_NG!P9+GT_Spot!P9+Bawana_NG!P9+Bawana_RLNG!P9+Bawana_Spot!P9</f>
        <v>114.68821408083696</v>
      </c>
      <c r="D9" s="195">
        <f t="shared" si="0"/>
        <v>-0.19821408083696213</v>
      </c>
      <c r="E9" s="194">
        <f>PPCL_NG!J9+PPCL_Spot!J9+GT_NG!J9+GT_Spot!J9+Bawana_NG!J9+Bawana_RLNG!J9+Bawana_Spot!J9</f>
        <v>115.75</v>
      </c>
      <c r="F9" s="194">
        <f>PPCL_NG!Q9+PPCL_Spot!Q9+GT_NG!Q9+GT_Spot!Q9+Bawana_NG!Q9+Bawana_RLNG!Q9+Bawana_Spot!Q9</f>
        <v>115.85659337697575</v>
      </c>
      <c r="G9" s="195">
        <f t="shared" si="1"/>
        <v>-0.10659337697575211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5.8397829399739827</v>
      </c>
      <c r="J9" s="195">
        <f t="shared" si="2"/>
        <v>2.1706002601717955E-4</v>
      </c>
      <c r="K9" s="194">
        <f>PPCL_NG!L9+PPCL_Spot!L9+GT_NG!L9+GT_Spot!L9+Bawana_NG!L9+Bawana_RLNG!L9+Bawana_Spot!L9</f>
        <v>8.08</v>
      </c>
      <c r="L9" s="194">
        <f>PPCL_NG!S9+PPCL_Spot!S9+GT_NG!S9+GT_Spot!S9+Bawana_NG!S9+Bawana_RLNG!S9+Bawana_Spot!S9</f>
        <v>8.108001861581446</v>
      </c>
      <c r="M9" s="195">
        <f t="shared" si="3"/>
        <v>-2.8001861581445908E-2</v>
      </c>
      <c r="N9" s="194">
        <f>PPCL_NG!M9+PPCL_Spot!M9+GT_NG!M9+GT_Spot!M9+Bawana_NG!M9+Bawana_RLNG!M9+Bawana_Spot!M9</f>
        <v>61</v>
      </c>
      <c r="O9" s="194">
        <f>PPCL_NG!T9+PPCL_Spot!T9+GT_NG!T9+GT_Spot!T9+Bawana_NG!T9+Bawana_RLNG!T9+Bawana_Spot!T9</f>
        <v>61.14740774063187</v>
      </c>
      <c r="P9" s="195">
        <f t="shared" si="4"/>
        <v>-0.1474077406318699</v>
      </c>
      <c r="Q9" s="195">
        <f t="shared" si="5"/>
        <v>-0.48000000000001286</v>
      </c>
    </row>
    <row r="10" spans="1:17">
      <c r="A10" s="34" t="s">
        <v>52</v>
      </c>
      <c r="B10" s="194">
        <f>PPCL_NG!I10+PPCL_Spot!I10+GT_NG!I10+GT_Spot!I10+Bawana_NG!I10+Bawana_RLNG!I10+Bawana_Spot!I10</f>
        <v>114.49</v>
      </c>
      <c r="C10" s="194">
        <f>PPCL_NG!P10+PPCL_Spot!P10+GT_NG!P10+GT_Spot!P10+Bawana_NG!P10+Bawana_RLNG!P10+Bawana_Spot!P10</f>
        <v>114.68821408083696</v>
      </c>
      <c r="D10" s="195">
        <f t="shared" si="0"/>
        <v>-0.19821408083696213</v>
      </c>
      <c r="E10" s="194">
        <f>PPCL_NG!J10+PPCL_Spot!J10+GT_NG!J10+GT_Spot!J10+Bawana_NG!J10+Bawana_RLNG!J10+Bawana_Spot!J10</f>
        <v>115.75</v>
      </c>
      <c r="F10" s="194">
        <f>PPCL_NG!Q10+PPCL_Spot!Q10+GT_NG!Q10+GT_Spot!Q10+Bawana_NG!Q10+Bawana_RLNG!Q10+Bawana_Spot!Q10</f>
        <v>115.85659337697575</v>
      </c>
      <c r="G10" s="195">
        <f t="shared" si="1"/>
        <v>-0.10659337697575211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5.8397829399739827</v>
      </c>
      <c r="J10" s="195">
        <f t="shared" si="2"/>
        <v>2.1706002601717955E-4</v>
      </c>
      <c r="K10" s="194">
        <f>PPCL_NG!L10+PPCL_Spot!L10+GT_NG!L10+GT_Spot!L10+Bawana_NG!L10+Bawana_RLNG!L10+Bawana_Spot!L10</f>
        <v>8.08</v>
      </c>
      <c r="L10" s="194">
        <f>PPCL_NG!S10+PPCL_Spot!S10+GT_NG!S10+GT_Spot!S10+Bawana_NG!S10+Bawana_RLNG!S10+Bawana_Spot!S10</f>
        <v>8.108001861581446</v>
      </c>
      <c r="M10" s="195">
        <f t="shared" si="3"/>
        <v>-2.8001861581445908E-2</v>
      </c>
      <c r="N10" s="194">
        <f>PPCL_NG!M10+PPCL_Spot!M10+GT_NG!M10+GT_Spot!M10+Bawana_NG!M10+Bawana_RLNG!M10+Bawana_Spot!M10</f>
        <v>61</v>
      </c>
      <c r="O10" s="194">
        <f>PPCL_NG!T10+PPCL_Spot!T10+GT_NG!T10+GT_Spot!T10+Bawana_NG!T10+Bawana_RLNG!T10+Bawana_Spot!T10</f>
        <v>61.14740774063187</v>
      </c>
      <c r="P10" s="195">
        <f t="shared" si="4"/>
        <v>-0.1474077406318699</v>
      </c>
      <c r="Q10" s="195">
        <f t="shared" si="5"/>
        <v>-0.48000000000001286</v>
      </c>
    </row>
    <row r="11" spans="1:17">
      <c r="A11" s="34" t="s">
        <v>53</v>
      </c>
      <c r="B11" s="194">
        <f>PPCL_NG!I11+PPCL_Spot!I11+GT_NG!I11+GT_Spot!I11+Bawana_NG!I11+Bawana_RLNG!I11+Bawana_Spot!I11</f>
        <v>114.49</v>
      </c>
      <c r="C11" s="194">
        <f>PPCL_NG!P11+PPCL_Spot!P11+GT_NG!P11+GT_Spot!P11+Bawana_NG!P11+Bawana_RLNG!P11+Bawana_Spot!P11</f>
        <v>114.69641852492964</v>
      </c>
      <c r="D11" s="195">
        <f t="shared" si="0"/>
        <v>-0.20641852492964574</v>
      </c>
      <c r="E11" s="194">
        <f>PPCL_NG!J11+PPCL_Spot!J11+GT_NG!J11+GT_Spot!J11+Bawana_NG!J11+Bawana_RLNG!J11+Bawana_Spot!J11</f>
        <v>53.15</v>
      </c>
      <c r="F11" s="194">
        <f>PPCL_NG!Q11+PPCL_Spot!Q11+GT_NG!Q11+GT_Spot!Q11+Bawana_NG!Q11+Bawana_RLNG!Q11+Bawana_Spot!Q11</f>
        <v>53.262722241830055</v>
      </c>
      <c r="G11" s="195">
        <f t="shared" si="1"/>
        <v>-0.11272224183005619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19.86</v>
      </c>
      <c r="L11" s="194">
        <f>PPCL_NG!S11+PPCL_Spot!S11+GT_NG!S11+GT_Spot!S11+Bawana_NG!S11+Bawana_RLNG!S11+Bawana_Spot!S11</f>
        <v>19.889070773584947</v>
      </c>
      <c r="M11" s="195">
        <f t="shared" si="3"/>
        <v>-2.9070773584948029E-2</v>
      </c>
      <c r="N11" s="194">
        <f>PPCL_NG!M11+PPCL_Spot!M11+GT_NG!M11+GT_Spot!M11+Bawana_NG!M11+Bawana_RLNG!M11+Bawana_Spot!M11</f>
        <v>64.02000000000001</v>
      </c>
      <c r="O11" s="194">
        <f>PPCL_NG!T11+PPCL_Spot!T11+GT_NG!T11+GT_Spot!T11+Bawana_NG!T11+Bawana_RLNG!T11+Bawana_Spot!T11</f>
        <v>64.171788459655332</v>
      </c>
      <c r="P11" s="195">
        <f t="shared" si="4"/>
        <v>-0.15178845965532162</v>
      </c>
      <c r="Q11" s="195">
        <f t="shared" si="5"/>
        <v>-0.49999999999997158</v>
      </c>
    </row>
    <row r="12" spans="1:17">
      <c r="A12" s="34" t="s">
        <v>54</v>
      </c>
      <c r="B12" s="194">
        <f>PPCL_NG!I12+PPCL_Spot!I12+GT_NG!I12+GT_Spot!I12+Bawana_NG!I12+Bawana_RLNG!I12+Bawana_Spot!I12</f>
        <v>114.49</v>
      </c>
      <c r="C12" s="194">
        <f>PPCL_NG!P12+PPCL_Spot!P12+GT_NG!P12+GT_Spot!P12+Bawana_NG!P12+Bawana_RLNG!P12+Bawana_Spot!P12</f>
        <v>114.69641852492964</v>
      </c>
      <c r="D12" s="195">
        <f t="shared" si="0"/>
        <v>-0.20641852492964574</v>
      </c>
      <c r="E12" s="194">
        <f>PPCL_NG!J12+PPCL_Spot!J12+GT_NG!J12+GT_Spot!J12+Bawana_NG!J12+Bawana_RLNG!J12+Bawana_Spot!J12</f>
        <v>53.15</v>
      </c>
      <c r="F12" s="194">
        <f>PPCL_NG!Q12+PPCL_Spot!Q12+GT_NG!Q12+GT_Spot!Q12+Bawana_NG!Q12+Bawana_RLNG!Q12+Bawana_Spot!Q12</f>
        <v>53.262722241830055</v>
      </c>
      <c r="G12" s="195">
        <f t="shared" si="1"/>
        <v>-0.11272224183005619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19.86</v>
      </c>
      <c r="L12" s="194">
        <f>PPCL_NG!S12+PPCL_Spot!S12+GT_NG!S12+GT_Spot!S12+Bawana_NG!S12+Bawana_RLNG!S12+Bawana_Spot!S12</f>
        <v>19.889070773584947</v>
      </c>
      <c r="M12" s="195">
        <f t="shared" si="3"/>
        <v>-2.9070773584948029E-2</v>
      </c>
      <c r="N12" s="194">
        <f>PPCL_NG!M12+PPCL_Spot!M12+GT_NG!M12+GT_Spot!M12+Bawana_NG!M12+Bawana_RLNG!M12+Bawana_Spot!M12</f>
        <v>64.02000000000001</v>
      </c>
      <c r="O12" s="194">
        <f>PPCL_NG!T12+PPCL_Spot!T12+GT_NG!T12+GT_Spot!T12+Bawana_NG!T12+Bawana_RLNG!T12+Bawana_Spot!T12</f>
        <v>64.171788459655332</v>
      </c>
      <c r="P12" s="195">
        <f t="shared" si="4"/>
        <v>-0.15178845965532162</v>
      </c>
      <c r="Q12" s="195">
        <f t="shared" si="5"/>
        <v>-0.49999999999997158</v>
      </c>
    </row>
    <row r="13" spans="1:17">
      <c r="A13" s="34" t="s">
        <v>55</v>
      </c>
      <c r="B13" s="194">
        <f>PPCL_NG!I13+PPCL_Spot!I13+GT_NG!I13+GT_Spot!I13+Bawana_NG!I13+Bawana_RLNG!I13+Bawana_Spot!I13</f>
        <v>114.49</v>
      </c>
      <c r="C13" s="194">
        <f>PPCL_NG!P13+PPCL_Spot!P13+GT_NG!P13+GT_Spot!P13+Bawana_NG!P13+Bawana_RLNG!P13+Bawana_Spot!P13</f>
        <v>114.69641852492964</v>
      </c>
      <c r="D13" s="195">
        <f t="shared" si="0"/>
        <v>-0.20641852492964574</v>
      </c>
      <c r="E13" s="194">
        <f>PPCL_NG!J13+PPCL_Spot!J13+GT_NG!J13+GT_Spot!J13+Bawana_NG!J13+Bawana_RLNG!J13+Bawana_Spot!J13</f>
        <v>53.15</v>
      </c>
      <c r="F13" s="194">
        <f>PPCL_NG!Q13+PPCL_Spot!Q13+GT_NG!Q13+GT_Spot!Q13+Bawana_NG!Q13+Bawana_RLNG!Q13+Bawana_Spot!Q13</f>
        <v>53.262722241830055</v>
      </c>
      <c r="G13" s="195">
        <f t="shared" si="1"/>
        <v>-0.11272224183005619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19.86</v>
      </c>
      <c r="L13" s="194">
        <f>PPCL_NG!S13+PPCL_Spot!S13+GT_NG!S13+GT_Spot!S13+Bawana_NG!S13+Bawana_RLNG!S13+Bawana_Spot!S13</f>
        <v>19.889070773584947</v>
      </c>
      <c r="M13" s="195">
        <f t="shared" si="3"/>
        <v>-2.9070773584948029E-2</v>
      </c>
      <c r="N13" s="194">
        <f>PPCL_NG!M13+PPCL_Spot!M13+GT_NG!M13+GT_Spot!M13+Bawana_NG!M13+Bawana_RLNG!M13+Bawana_Spot!M13</f>
        <v>64.02000000000001</v>
      </c>
      <c r="O13" s="194">
        <f>PPCL_NG!T13+PPCL_Spot!T13+GT_NG!T13+GT_Spot!T13+Bawana_NG!T13+Bawana_RLNG!T13+Bawana_Spot!T13</f>
        <v>64.171788459655332</v>
      </c>
      <c r="P13" s="195">
        <f t="shared" si="4"/>
        <v>-0.15178845965532162</v>
      </c>
      <c r="Q13" s="195">
        <f t="shared" si="5"/>
        <v>-0.49999999999997158</v>
      </c>
    </row>
    <row r="14" spans="1:17">
      <c r="A14" s="34" t="s">
        <v>56</v>
      </c>
      <c r="B14" s="194">
        <f>PPCL_NG!I14+PPCL_Spot!I14+GT_NG!I14+GT_Spot!I14+Bawana_NG!I14+Bawana_RLNG!I14+Bawana_Spot!I14</f>
        <v>114.49</v>
      </c>
      <c r="C14" s="194">
        <f>PPCL_NG!P14+PPCL_Spot!P14+GT_NG!P14+GT_Spot!P14+Bawana_NG!P14+Bawana_RLNG!P14+Bawana_Spot!P14</f>
        <v>114.69641852492964</v>
      </c>
      <c r="D14" s="195">
        <f t="shared" si="0"/>
        <v>-0.20641852492964574</v>
      </c>
      <c r="E14" s="194">
        <f>PPCL_NG!J14+PPCL_Spot!J14+GT_NG!J14+GT_Spot!J14+Bawana_NG!J14+Bawana_RLNG!J14+Bawana_Spot!J14</f>
        <v>53.15</v>
      </c>
      <c r="F14" s="194">
        <f>PPCL_NG!Q14+PPCL_Spot!Q14+GT_NG!Q14+GT_Spot!Q14+Bawana_NG!Q14+Bawana_RLNG!Q14+Bawana_Spot!Q14</f>
        <v>53.262722241830055</v>
      </c>
      <c r="G14" s="195">
        <f t="shared" si="1"/>
        <v>-0.11272224183005619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19.86</v>
      </c>
      <c r="L14" s="194">
        <f>PPCL_NG!S14+PPCL_Spot!S14+GT_NG!S14+GT_Spot!S14+Bawana_NG!S14+Bawana_RLNG!S14+Bawana_Spot!S14</f>
        <v>19.889070773584947</v>
      </c>
      <c r="M14" s="195">
        <f t="shared" si="3"/>
        <v>-2.9070773584948029E-2</v>
      </c>
      <c r="N14" s="194">
        <f>PPCL_NG!M14+PPCL_Spot!M14+GT_NG!M14+GT_Spot!M14+Bawana_NG!M14+Bawana_RLNG!M14+Bawana_Spot!M14</f>
        <v>64.02000000000001</v>
      </c>
      <c r="O14" s="194">
        <f>PPCL_NG!T14+PPCL_Spot!T14+GT_NG!T14+GT_Spot!T14+Bawana_NG!T14+Bawana_RLNG!T14+Bawana_Spot!T14</f>
        <v>64.171788459655332</v>
      </c>
      <c r="P14" s="195">
        <f t="shared" si="4"/>
        <v>-0.15178845965532162</v>
      </c>
      <c r="Q14" s="195">
        <f t="shared" si="5"/>
        <v>-0.49999999999997158</v>
      </c>
    </row>
    <row r="15" spans="1:17">
      <c r="A15" s="34" t="s">
        <v>57</v>
      </c>
      <c r="B15" s="194">
        <f>PPCL_NG!I15+PPCL_Spot!I15+GT_NG!I15+GT_Spot!I15+Bawana_NG!I15+Bawana_RLNG!I15+Bawana_Spot!I15</f>
        <v>115.1</v>
      </c>
      <c r="C15" s="194">
        <f>PPCL_NG!P15+PPCL_Spot!P15+GT_NG!P15+GT_Spot!P15+Bawana_NG!P15+Bawana_RLNG!P15+Bawana_Spot!P15</f>
        <v>115.30903193461282</v>
      </c>
      <c r="D15" s="195">
        <f t="shared" si="0"/>
        <v>-0.20903193461282399</v>
      </c>
      <c r="E15" s="194">
        <f>PPCL_NG!J15+PPCL_Spot!J15+GT_NG!J15+GT_Spot!J15+Bawana_NG!J15+Bawana_RLNG!J15+Bawana_Spot!J15</f>
        <v>53.480000000000004</v>
      </c>
      <c r="F15" s="194">
        <f>PPCL_NG!Q15+PPCL_Spot!Q15+GT_NG!Q15+GT_Spot!Q15+Bawana_NG!Q15+Bawana_RLNG!Q15+Bawana_Spot!Q15</f>
        <v>53.594099427666237</v>
      </c>
      <c r="G15" s="195">
        <f t="shared" si="1"/>
        <v>-0.1140994276662326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19.86</v>
      </c>
      <c r="L15" s="194">
        <f>PPCL_NG!S15+PPCL_Spot!S15+GT_NG!S15+GT_Spot!S15+Bawana_NG!S15+Bawana_RLNG!S15+Bawana_Spot!S15</f>
        <v>19.888310200465639</v>
      </c>
      <c r="M15" s="195">
        <f t="shared" si="3"/>
        <v>-2.8310200465639923E-2</v>
      </c>
      <c r="N15" s="194">
        <f>PPCL_NG!M15+PPCL_Spot!M15+GT_NG!M15+GT_Spot!M15+Bawana_NG!M15+Bawana_RLNG!M15+Bawana_Spot!M15</f>
        <v>64.08</v>
      </c>
      <c r="O15" s="194">
        <f>PPCL_NG!T15+PPCL_Spot!T15+GT_NG!T15+GT_Spot!T15+Bawana_NG!T15+Bawana_RLNG!T15+Bawana_Spot!T15</f>
        <v>64.228558437255288</v>
      </c>
      <c r="P15" s="195">
        <f t="shared" si="4"/>
        <v>-0.14855843725528928</v>
      </c>
      <c r="Q15" s="195">
        <f t="shared" si="5"/>
        <v>-0.49999999999998579</v>
      </c>
    </row>
    <row r="16" spans="1:17">
      <c r="A16" s="34" t="s">
        <v>58</v>
      </c>
      <c r="B16" s="194">
        <f>PPCL_NG!I16+PPCL_Spot!I16+GT_NG!I16+GT_Spot!I16+Bawana_NG!I16+Bawana_RLNG!I16+Bawana_Spot!I16</f>
        <v>115.1</v>
      </c>
      <c r="C16" s="194">
        <f>PPCL_NG!P16+PPCL_Spot!P16+GT_NG!P16+GT_Spot!P16+Bawana_NG!P16+Bawana_RLNG!P16+Bawana_Spot!P16</f>
        <v>115.30903193461282</v>
      </c>
      <c r="D16" s="195">
        <f t="shared" si="0"/>
        <v>-0.20903193461282399</v>
      </c>
      <c r="E16" s="194">
        <f>PPCL_NG!J16+PPCL_Spot!J16+GT_NG!J16+GT_Spot!J16+Bawana_NG!J16+Bawana_RLNG!J16+Bawana_Spot!J16</f>
        <v>53.480000000000004</v>
      </c>
      <c r="F16" s="194">
        <f>PPCL_NG!Q16+PPCL_Spot!Q16+GT_NG!Q16+GT_Spot!Q16+Bawana_NG!Q16+Bawana_RLNG!Q16+Bawana_Spot!Q16</f>
        <v>53.594099427666237</v>
      </c>
      <c r="G16" s="195">
        <f t="shared" si="1"/>
        <v>-0.1140994276662326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19.86</v>
      </c>
      <c r="L16" s="194">
        <f>PPCL_NG!S16+PPCL_Spot!S16+GT_NG!S16+GT_Spot!S16+Bawana_NG!S16+Bawana_RLNG!S16+Bawana_Spot!S16</f>
        <v>19.888310200465639</v>
      </c>
      <c r="M16" s="195">
        <f t="shared" si="3"/>
        <v>-2.8310200465639923E-2</v>
      </c>
      <c r="N16" s="194">
        <f>PPCL_NG!M16+PPCL_Spot!M16+GT_NG!M16+GT_Spot!M16+Bawana_NG!M16+Bawana_RLNG!M16+Bawana_Spot!M16</f>
        <v>64.08</v>
      </c>
      <c r="O16" s="194">
        <f>PPCL_NG!T16+PPCL_Spot!T16+GT_NG!T16+GT_Spot!T16+Bawana_NG!T16+Bawana_RLNG!T16+Bawana_Spot!T16</f>
        <v>64.228558437255288</v>
      </c>
      <c r="P16" s="195">
        <f t="shared" si="4"/>
        <v>-0.14855843725528928</v>
      </c>
      <c r="Q16" s="195">
        <f t="shared" si="5"/>
        <v>-0.49999999999998579</v>
      </c>
    </row>
    <row r="17" spans="1:17">
      <c r="A17" s="34" t="s">
        <v>59</v>
      </c>
      <c r="B17" s="194">
        <f>PPCL_NG!I17+PPCL_Spot!I17+GT_NG!I17+GT_Spot!I17+Bawana_NG!I17+Bawana_RLNG!I17+Bawana_Spot!I17</f>
        <v>115.1</v>
      </c>
      <c r="C17" s="194">
        <f>PPCL_NG!P17+PPCL_Spot!P17+GT_NG!P17+GT_Spot!P17+Bawana_NG!P17+Bawana_RLNG!P17+Bawana_Spot!P17</f>
        <v>115.30903193461282</v>
      </c>
      <c r="D17" s="195">
        <f t="shared" si="0"/>
        <v>-0.20903193461282399</v>
      </c>
      <c r="E17" s="194">
        <f>PPCL_NG!J17+PPCL_Spot!J17+GT_NG!J17+GT_Spot!J17+Bawana_NG!J17+Bawana_RLNG!J17+Bawana_Spot!J17</f>
        <v>53.480000000000004</v>
      </c>
      <c r="F17" s="194">
        <f>PPCL_NG!Q17+PPCL_Spot!Q17+GT_NG!Q17+GT_Spot!Q17+Bawana_NG!Q17+Bawana_RLNG!Q17+Bawana_Spot!Q17</f>
        <v>53.594099427666237</v>
      </c>
      <c r="G17" s="195">
        <f t="shared" si="1"/>
        <v>-0.1140994276662326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19.86</v>
      </c>
      <c r="L17" s="194">
        <f>PPCL_NG!S17+PPCL_Spot!S17+GT_NG!S17+GT_Spot!S17+Bawana_NG!S17+Bawana_RLNG!S17+Bawana_Spot!S17</f>
        <v>19.888310200465639</v>
      </c>
      <c r="M17" s="195">
        <f t="shared" si="3"/>
        <v>-2.8310200465639923E-2</v>
      </c>
      <c r="N17" s="194">
        <f>PPCL_NG!M17+PPCL_Spot!M17+GT_NG!M17+GT_Spot!M17+Bawana_NG!M17+Bawana_RLNG!M17+Bawana_Spot!M17</f>
        <v>64.08</v>
      </c>
      <c r="O17" s="194">
        <f>PPCL_NG!T17+PPCL_Spot!T17+GT_NG!T17+GT_Spot!T17+Bawana_NG!T17+Bawana_RLNG!T17+Bawana_Spot!T17</f>
        <v>64.228558437255288</v>
      </c>
      <c r="P17" s="195">
        <f t="shared" si="4"/>
        <v>-0.14855843725528928</v>
      </c>
      <c r="Q17" s="195">
        <f t="shared" si="5"/>
        <v>-0.49999999999998579</v>
      </c>
    </row>
    <row r="18" spans="1:17">
      <c r="A18" s="34" t="s">
        <v>60</v>
      </c>
      <c r="B18" s="194">
        <f>PPCL_NG!I18+PPCL_Spot!I18+GT_NG!I18+GT_Spot!I18+Bawana_NG!I18+Bawana_RLNG!I18+Bawana_Spot!I18</f>
        <v>115.1</v>
      </c>
      <c r="C18" s="194">
        <f>PPCL_NG!P18+PPCL_Spot!P18+GT_NG!P18+GT_Spot!P18+Bawana_NG!P18+Bawana_RLNG!P18+Bawana_Spot!P18</f>
        <v>115.30903193461282</v>
      </c>
      <c r="D18" s="195">
        <f t="shared" si="0"/>
        <v>-0.20903193461282399</v>
      </c>
      <c r="E18" s="194">
        <f>PPCL_NG!J18+PPCL_Spot!J18+GT_NG!J18+GT_Spot!J18+Bawana_NG!J18+Bawana_RLNG!J18+Bawana_Spot!J18</f>
        <v>53.480000000000004</v>
      </c>
      <c r="F18" s="194">
        <f>PPCL_NG!Q18+PPCL_Spot!Q18+GT_NG!Q18+GT_Spot!Q18+Bawana_NG!Q18+Bawana_RLNG!Q18+Bawana_Spot!Q18</f>
        <v>53.594099427666237</v>
      </c>
      <c r="G18" s="195">
        <f t="shared" si="1"/>
        <v>-0.1140994276662326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19.86</v>
      </c>
      <c r="L18" s="194">
        <f>PPCL_NG!S18+PPCL_Spot!S18+GT_NG!S18+GT_Spot!S18+Bawana_NG!S18+Bawana_RLNG!S18+Bawana_Spot!S18</f>
        <v>19.888310200465639</v>
      </c>
      <c r="M18" s="195">
        <f t="shared" si="3"/>
        <v>-2.8310200465639923E-2</v>
      </c>
      <c r="N18" s="194">
        <f>PPCL_NG!M18+PPCL_Spot!M18+GT_NG!M18+GT_Spot!M18+Bawana_NG!M18+Bawana_RLNG!M18+Bawana_Spot!M18</f>
        <v>64.08</v>
      </c>
      <c r="O18" s="194">
        <f>PPCL_NG!T18+PPCL_Spot!T18+GT_NG!T18+GT_Spot!T18+Bawana_NG!T18+Bawana_RLNG!T18+Bawana_Spot!T18</f>
        <v>64.228558437255288</v>
      </c>
      <c r="P18" s="195">
        <f t="shared" si="4"/>
        <v>-0.14855843725528928</v>
      </c>
      <c r="Q18" s="195">
        <f t="shared" si="5"/>
        <v>-0.49999999999998579</v>
      </c>
    </row>
    <row r="19" spans="1:17">
      <c r="A19" s="34" t="s">
        <v>61</v>
      </c>
      <c r="B19" s="194">
        <f>PPCL_NG!I19+PPCL_Spot!I19+GT_NG!I19+GT_Spot!I19+Bawana_NG!I19+Bawana_RLNG!I19+Bawana_Spot!I19</f>
        <v>115.1</v>
      </c>
      <c r="C19" s="194">
        <f>PPCL_NG!P19+PPCL_Spot!P19+GT_NG!P19+GT_Spot!P19+Bawana_NG!P19+Bawana_RLNG!P19+Bawana_Spot!P19</f>
        <v>115.30903193461282</v>
      </c>
      <c r="D19" s="195">
        <f t="shared" si="0"/>
        <v>-0.20903193461282399</v>
      </c>
      <c r="E19" s="194">
        <f>PPCL_NG!J19+PPCL_Spot!J19+GT_NG!J19+GT_Spot!J19+Bawana_NG!J19+Bawana_RLNG!J19+Bawana_Spot!J19</f>
        <v>53.480000000000004</v>
      </c>
      <c r="F19" s="194">
        <f>PPCL_NG!Q19+PPCL_Spot!Q19+GT_NG!Q19+GT_Spot!Q19+Bawana_NG!Q19+Bawana_RLNG!Q19+Bawana_Spot!Q19</f>
        <v>53.594099427666237</v>
      </c>
      <c r="G19" s="195">
        <f t="shared" si="1"/>
        <v>-0.1140994276662326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19.86</v>
      </c>
      <c r="L19" s="194">
        <f>PPCL_NG!S19+PPCL_Spot!S19+GT_NG!S19+GT_Spot!S19+Bawana_NG!S19+Bawana_RLNG!S19+Bawana_Spot!S19</f>
        <v>19.888310200465639</v>
      </c>
      <c r="M19" s="195">
        <f t="shared" si="3"/>
        <v>-2.8310200465639923E-2</v>
      </c>
      <c r="N19" s="194">
        <f>PPCL_NG!M19+PPCL_Spot!M19+GT_NG!M19+GT_Spot!M19+Bawana_NG!M19+Bawana_RLNG!M19+Bawana_Spot!M19</f>
        <v>64.08</v>
      </c>
      <c r="O19" s="194">
        <f>PPCL_NG!T19+PPCL_Spot!T19+GT_NG!T19+GT_Spot!T19+Bawana_NG!T19+Bawana_RLNG!T19+Bawana_Spot!T19</f>
        <v>64.228558437255288</v>
      </c>
      <c r="P19" s="195">
        <f t="shared" si="4"/>
        <v>-0.14855843725528928</v>
      </c>
      <c r="Q19" s="195">
        <f t="shared" si="5"/>
        <v>-0.49999999999998579</v>
      </c>
    </row>
    <row r="20" spans="1:17">
      <c r="A20" s="34" t="s">
        <v>62</v>
      </c>
      <c r="B20" s="194">
        <f>PPCL_NG!I20+PPCL_Spot!I20+GT_NG!I20+GT_Spot!I20+Bawana_NG!I20+Bawana_RLNG!I20+Bawana_Spot!I20</f>
        <v>115.1</v>
      </c>
      <c r="C20" s="194">
        <f>PPCL_NG!P20+PPCL_Spot!P20+GT_NG!P20+GT_Spot!P20+Bawana_NG!P20+Bawana_RLNG!P20+Bawana_Spot!P20</f>
        <v>115.30903193461282</v>
      </c>
      <c r="D20" s="195">
        <f t="shared" si="0"/>
        <v>-0.20903193461282399</v>
      </c>
      <c r="E20" s="194">
        <f>PPCL_NG!J20+PPCL_Spot!J20+GT_NG!J20+GT_Spot!J20+Bawana_NG!J20+Bawana_RLNG!J20+Bawana_Spot!J20</f>
        <v>53.480000000000004</v>
      </c>
      <c r="F20" s="194">
        <f>PPCL_NG!Q20+PPCL_Spot!Q20+GT_NG!Q20+GT_Spot!Q20+Bawana_NG!Q20+Bawana_RLNG!Q20+Bawana_Spot!Q20</f>
        <v>53.594099427666237</v>
      </c>
      <c r="G20" s="195">
        <f t="shared" si="1"/>
        <v>-0.1140994276662326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19.86</v>
      </c>
      <c r="L20" s="194">
        <f>PPCL_NG!S20+PPCL_Spot!S20+GT_NG!S20+GT_Spot!S20+Bawana_NG!S20+Bawana_RLNG!S20+Bawana_Spot!S20</f>
        <v>19.888310200465639</v>
      </c>
      <c r="M20" s="195">
        <f t="shared" si="3"/>
        <v>-2.8310200465639923E-2</v>
      </c>
      <c r="N20" s="194">
        <f>PPCL_NG!M20+PPCL_Spot!M20+GT_NG!M20+GT_Spot!M20+Bawana_NG!M20+Bawana_RLNG!M20+Bawana_Spot!M20</f>
        <v>64.08</v>
      </c>
      <c r="O20" s="194">
        <f>PPCL_NG!T20+PPCL_Spot!T20+GT_NG!T20+GT_Spot!T20+Bawana_NG!T20+Bawana_RLNG!T20+Bawana_Spot!T20</f>
        <v>64.228558437255288</v>
      </c>
      <c r="P20" s="195">
        <f t="shared" si="4"/>
        <v>-0.14855843725528928</v>
      </c>
      <c r="Q20" s="195">
        <f t="shared" si="5"/>
        <v>-0.49999999999998579</v>
      </c>
    </row>
    <row r="21" spans="1:17">
      <c r="A21" s="34" t="s">
        <v>63</v>
      </c>
      <c r="B21" s="194">
        <f>PPCL_NG!I21+PPCL_Spot!I21+GT_NG!I21+GT_Spot!I21+Bawana_NG!I21+Bawana_RLNG!I21+Bawana_Spot!I21</f>
        <v>115.1</v>
      </c>
      <c r="C21" s="194">
        <f>PPCL_NG!P21+PPCL_Spot!P21+GT_NG!P21+GT_Spot!P21+Bawana_NG!P21+Bawana_RLNG!P21+Bawana_Spot!P21</f>
        <v>115.30903193461282</v>
      </c>
      <c r="D21" s="195">
        <f t="shared" si="0"/>
        <v>-0.20903193461282399</v>
      </c>
      <c r="E21" s="194">
        <f>PPCL_NG!J21+PPCL_Spot!J21+GT_NG!J21+GT_Spot!J21+Bawana_NG!J21+Bawana_RLNG!J21+Bawana_Spot!J21</f>
        <v>53.480000000000004</v>
      </c>
      <c r="F21" s="194">
        <f>PPCL_NG!Q21+PPCL_Spot!Q21+GT_NG!Q21+GT_Spot!Q21+Bawana_NG!Q21+Bawana_RLNG!Q21+Bawana_Spot!Q21</f>
        <v>53.594099427666237</v>
      </c>
      <c r="G21" s="195">
        <f t="shared" si="1"/>
        <v>-0.1140994276662326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19.86</v>
      </c>
      <c r="L21" s="194">
        <f>PPCL_NG!S21+PPCL_Spot!S21+GT_NG!S21+GT_Spot!S21+Bawana_NG!S21+Bawana_RLNG!S21+Bawana_Spot!S21</f>
        <v>19.888310200465639</v>
      </c>
      <c r="M21" s="195">
        <f t="shared" si="3"/>
        <v>-2.8310200465639923E-2</v>
      </c>
      <c r="N21" s="194">
        <f>PPCL_NG!M21+PPCL_Spot!M21+GT_NG!M21+GT_Spot!M21+Bawana_NG!M21+Bawana_RLNG!M21+Bawana_Spot!M21</f>
        <v>64.08</v>
      </c>
      <c r="O21" s="194">
        <f>PPCL_NG!T21+PPCL_Spot!T21+GT_NG!T21+GT_Spot!T21+Bawana_NG!T21+Bawana_RLNG!T21+Bawana_Spot!T21</f>
        <v>64.228558437255288</v>
      </c>
      <c r="P21" s="195">
        <f t="shared" si="4"/>
        <v>-0.14855843725528928</v>
      </c>
      <c r="Q21" s="195">
        <f t="shared" si="5"/>
        <v>-0.49999999999998579</v>
      </c>
    </row>
    <row r="22" spans="1:17">
      <c r="A22" s="34" t="s">
        <v>64</v>
      </c>
      <c r="B22" s="194">
        <f>PPCL_NG!I22+PPCL_Spot!I22+GT_NG!I22+GT_Spot!I22+Bawana_NG!I22+Bawana_RLNG!I22+Bawana_Spot!I22</f>
        <v>115.1</v>
      </c>
      <c r="C22" s="194">
        <f>PPCL_NG!P22+PPCL_Spot!P22+GT_NG!P22+GT_Spot!P22+Bawana_NG!P22+Bawana_RLNG!P22+Bawana_Spot!P22</f>
        <v>115.30903193461282</v>
      </c>
      <c r="D22" s="195">
        <f t="shared" si="0"/>
        <v>-0.20903193461282399</v>
      </c>
      <c r="E22" s="194">
        <f>PPCL_NG!J22+PPCL_Spot!J22+GT_NG!J22+GT_Spot!J22+Bawana_NG!J22+Bawana_RLNG!J22+Bawana_Spot!J22</f>
        <v>53.480000000000004</v>
      </c>
      <c r="F22" s="194">
        <f>PPCL_NG!Q22+PPCL_Spot!Q22+GT_NG!Q22+GT_Spot!Q22+Bawana_NG!Q22+Bawana_RLNG!Q22+Bawana_Spot!Q22</f>
        <v>53.594099427666237</v>
      </c>
      <c r="G22" s="195">
        <f t="shared" si="1"/>
        <v>-0.1140994276662326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19.86</v>
      </c>
      <c r="L22" s="194">
        <f>PPCL_NG!S22+PPCL_Spot!S22+GT_NG!S22+GT_Spot!S22+Bawana_NG!S22+Bawana_RLNG!S22+Bawana_Spot!S22</f>
        <v>19.888310200465639</v>
      </c>
      <c r="M22" s="195">
        <f t="shared" si="3"/>
        <v>-2.8310200465639923E-2</v>
      </c>
      <c r="N22" s="194">
        <f>PPCL_NG!M22+PPCL_Spot!M22+GT_NG!M22+GT_Spot!M22+Bawana_NG!M22+Bawana_RLNG!M22+Bawana_Spot!M22</f>
        <v>64.08</v>
      </c>
      <c r="O22" s="194">
        <f>PPCL_NG!T22+PPCL_Spot!T22+GT_NG!T22+GT_Spot!T22+Bawana_NG!T22+Bawana_RLNG!T22+Bawana_Spot!T22</f>
        <v>64.228558437255288</v>
      </c>
      <c r="P22" s="195">
        <f t="shared" si="4"/>
        <v>-0.14855843725528928</v>
      </c>
      <c r="Q22" s="195">
        <f t="shared" si="5"/>
        <v>-0.49999999999998579</v>
      </c>
    </row>
    <row r="23" spans="1:17">
      <c r="A23" s="34" t="s">
        <v>65</v>
      </c>
      <c r="B23" s="194">
        <f>PPCL_NG!I23+PPCL_Spot!I23+GT_NG!I23+GT_Spot!I23+Bawana_NG!I23+Bawana_RLNG!I23+Bawana_Spot!I23</f>
        <v>115.1</v>
      </c>
      <c r="C23" s="194">
        <f>PPCL_NG!P23+PPCL_Spot!P23+GT_NG!P23+GT_Spot!P23+Bawana_NG!P23+Bawana_RLNG!P23+Bawana_Spot!P23</f>
        <v>115.30903193461282</v>
      </c>
      <c r="D23" s="195">
        <f t="shared" si="0"/>
        <v>-0.20903193461282399</v>
      </c>
      <c r="E23" s="194">
        <f>PPCL_NG!J23+PPCL_Spot!J23+GT_NG!J23+GT_Spot!J23+Bawana_NG!J23+Bawana_RLNG!J23+Bawana_Spot!J23</f>
        <v>53.480000000000004</v>
      </c>
      <c r="F23" s="194">
        <f>PPCL_NG!Q23+PPCL_Spot!Q23+GT_NG!Q23+GT_Spot!Q23+Bawana_NG!Q23+Bawana_RLNG!Q23+Bawana_Spot!Q23</f>
        <v>53.594099427666237</v>
      </c>
      <c r="G23" s="195">
        <f t="shared" si="1"/>
        <v>-0.1140994276662326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</v>
      </c>
      <c r="J23" s="195">
        <f t="shared" si="2"/>
        <v>0</v>
      </c>
      <c r="K23" s="194">
        <f>PPCL_NG!L23+PPCL_Spot!L23+GT_NG!L23+GT_Spot!L23+Bawana_NG!L23+Bawana_RLNG!L23+Bawana_Spot!L23</f>
        <v>19.86</v>
      </c>
      <c r="L23" s="194">
        <f>PPCL_NG!S23+PPCL_Spot!S23+GT_NG!S23+GT_Spot!S23+Bawana_NG!S23+Bawana_RLNG!S23+Bawana_Spot!S23</f>
        <v>19.888310200465639</v>
      </c>
      <c r="M23" s="195">
        <f t="shared" si="3"/>
        <v>-2.8310200465639923E-2</v>
      </c>
      <c r="N23" s="194">
        <f>PPCL_NG!M23+PPCL_Spot!M23+GT_NG!M23+GT_Spot!M23+Bawana_NG!M23+Bawana_RLNG!M23+Bawana_Spot!M23</f>
        <v>64.08</v>
      </c>
      <c r="O23" s="194">
        <f>PPCL_NG!T23+PPCL_Spot!T23+GT_NG!T23+GT_Spot!T23+Bawana_NG!T23+Bawana_RLNG!T23+Bawana_Spot!T23</f>
        <v>64.228558437255288</v>
      </c>
      <c r="P23" s="195">
        <f t="shared" si="4"/>
        <v>-0.14855843725528928</v>
      </c>
      <c r="Q23" s="195">
        <f t="shared" si="5"/>
        <v>-0.49999999999998579</v>
      </c>
    </row>
    <row r="24" spans="1:17">
      <c r="A24" s="34" t="s">
        <v>66</v>
      </c>
      <c r="B24" s="194">
        <f>PPCL_NG!I24+PPCL_Spot!I24+GT_NG!I24+GT_Spot!I24+Bawana_NG!I24+Bawana_RLNG!I24+Bawana_Spot!I24</f>
        <v>115.1</v>
      </c>
      <c r="C24" s="194">
        <f>PPCL_NG!P24+PPCL_Spot!P24+GT_NG!P24+GT_Spot!P24+Bawana_NG!P24+Bawana_RLNG!P24+Bawana_Spot!P24</f>
        <v>115.30903193461282</v>
      </c>
      <c r="D24" s="195">
        <f t="shared" si="0"/>
        <v>-0.20903193461282399</v>
      </c>
      <c r="E24" s="194">
        <f>PPCL_NG!J24+PPCL_Spot!J24+GT_NG!J24+GT_Spot!J24+Bawana_NG!J24+Bawana_RLNG!J24+Bawana_Spot!J24</f>
        <v>53.480000000000004</v>
      </c>
      <c r="F24" s="194">
        <f>PPCL_NG!Q24+PPCL_Spot!Q24+GT_NG!Q24+GT_Spot!Q24+Bawana_NG!Q24+Bawana_RLNG!Q24+Bawana_Spot!Q24</f>
        <v>53.594099427666237</v>
      </c>
      <c r="G24" s="195">
        <f t="shared" si="1"/>
        <v>-0.1140994276662326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</v>
      </c>
      <c r="J24" s="195">
        <f t="shared" si="2"/>
        <v>0</v>
      </c>
      <c r="K24" s="194">
        <f>PPCL_NG!L24+PPCL_Spot!L24+GT_NG!L24+GT_Spot!L24+Bawana_NG!L24+Bawana_RLNG!L24+Bawana_Spot!L24</f>
        <v>19.86</v>
      </c>
      <c r="L24" s="194">
        <f>PPCL_NG!S24+PPCL_Spot!S24+GT_NG!S24+GT_Spot!S24+Bawana_NG!S24+Bawana_RLNG!S24+Bawana_Spot!S24</f>
        <v>19.888310200465639</v>
      </c>
      <c r="M24" s="195">
        <f t="shared" si="3"/>
        <v>-2.8310200465639923E-2</v>
      </c>
      <c r="N24" s="194">
        <f>PPCL_NG!M24+PPCL_Spot!M24+GT_NG!M24+GT_Spot!M24+Bawana_NG!M24+Bawana_RLNG!M24+Bawana_Spot!M24</f>
        <v>64.08</v>
      </c>
      <c r="O24" s="194">
        <f>PPCL_NG!T24+PPCL_Spot!T24+GT_NG!T24+GT_Spot!T24+Bawana_NG!T24+Bawana_RLNG!T24+Bawana_Spot!T24</f>
        <v>64.228558437255288</v>
      </c>
      <c r="P24" s="195">
        <f t="shared" si="4"/>
        <v>-0.14855843725528928</v>
      </c>
      <c r="Q24" s="195">
        <f t="shared" si="5"/>
        <v>-0.49999999999998579</v>
      </c>
    </row>
    <row r="25" spans="1:17">
      <c r="A25" s="34" t="s">
        <v>67</v>
      </c>
      <c r="B25" s="194">
        <f>PPCL_NG!I25+PPCL_Spot!I25+GT_NG!I25+GT_Spot!I25+Bawana_NG!I25+Bawana_RLNG!I25+Bawana_Spot!I25</f>
        <v>115.1</v>
      </c>
      <c r="C25" s="194">
        <f>PPCL_NG!P25+PPCL_Spot!P25+GT_NG!P25+GT_Spot!P25+Bawana_NG!P25+Bawana_RLNG!P25+Bawana_Spot!P25</f>
        <v>115.30903193461282</v>
      </c>
      <c r="D25" s="195">
        <f t="shared" si="0"/>
        <v>-0.20903193461282399</v>
      </c>
      <c r="E25" s="194">
        <f>PPCL_NG!J25+PPCL_Spot!J25+GT_NG!J25+GT_Spot!J25+Bawana_NG!J25+Bawana_RLNG!J25+Bawana_Spot!J25</f>
        <v>53.480000000000004</v>
      </c>
      <c r="F25" s="194">
        <f>PPCL_NG!Q25+PPCL_Spot!Q25+GT_NG!Q25+GT_Spot!Q25+Bawana_NG!Q25+Bawana_RLNG!Q25+Bawana_Spot!Q25</f>
        <v>53.594099427666237</v>
      </c>
      <c r="G25" s="195">
        <f t="shared" si="1"/>
        <v>-0.1140994276662326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19.86</v>
      </c>
      <c r="L25" s="194">
        <f>PPCL_NG!S25+PPCL_Spot!S25+GT_NG!S25+GT_Spot!S25+Bawana_NG!S25+Bawana_RLNG!S25+Bawana_Spot!S25</f>
        <v>19.888310200465639</v>
      </c>
      <c r="M25" s="195">
        <f t="shared" si="3"/>
        <v>-2.8310200465639923E-2</v>
      </c>
      <c r="N25" s="194">
        <f>PPCL_NG!M25+PPCL_Spot!M25+GT_NG!M25+GT_Spot!M25+Bawana_NG!M25+Bawana_RLNG!M25+Bawana_Spot!M25</f>
        <v>64.08</v>
      </c>
      <c r="O25" s="194">
        <f>PPCL_NG!T25+PPCL_Spot!T25+GT_NG!T25+GT_Spot!T25+Bawana_NG!T25+Bawana_RLNG!T25+Bawana_Spot!T25</f>
        <v>64.228558437255288</v>
      </c>
      <c r="P25" s="195">
        <f t="shared" si="4"/>
        <v>-0.14855843725528928</v>
      </c>
      <c r="Q25" s="195">
        <f t="shared" si="5"/>
        <v>-0.49999999999998579</v>
      </c>
    </row>
    <row r="26" spans="1:17">
      <c r="A26" s="34" t="s">
        <v>68</v>
      </c>
      <c r="B26" s="194">
        <f>PPCL_NG!I26+PPCL_Spot!I26+GT_NG!I26+GT_Spot!I26+Bawana_NG!I26+Bawana_RLNG!I26+Bawana_Spot!I26</f>
        <v>115.1</v>
      </c>
      <c r="C26" s="194">
        <f>PPCL_NG!P26+PPCL_Spot!P26+GT_NG!P26+GT_Spot!P26+Bawana_NG!P26+Bawana_RLNG!P26+Bawana_Spot!P26</f>
        <v>115.30903193461282</v>
      </c>
      <c r="D26" s="195">
        <f t="shared" si="0"/>
        <v>-0.20903193461282399</v>
      </c>
      <c r="E26" s="194">
        <f>PPCL_NG!J26+PPCL_Spot!J26+GT_NG!J26+GT_Spot!J26+Bawana_NG!J26+Bawana_RLNG!J26+Bawana_Spot!J26</f>
        <v>53.480000000000004</v>
      </c>
      <c r="F26" s="194">
        <f>PPCL_NG!Q26+PPCL_Spot!Q26+GT_NG!Q26+GT_Spot!Q26+Bawana_NG!Q26+Bawana_RLNG!Q26+Bawana_Spot!Q26</f>
        <v>53.594099427666237</v>
      </c>
      <c r="G26" s="195">
        <f t="shared" si="1"/>
        <v>-0.1140994276662326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</v>
      </c>
      <c r="J26" s="195">
        <f t="shared" si="2"/>
        <v>0</v>
      </c>
      <c r="K26" s="194">
        <f>PPCL_NG!L26+PPCL_Spot!L26+GT_NG!L26+GT_Spot!L26+Bawana_NG!L26+Bawana_RLNG!L26+Bawana_Spot!L26</f>
        <v>19.86</v>
      </c>
      <c r="L26" s="194">
        <f>PPCL_NG!S26+PPCL_Spot!S26+GT_NG!S26+GT_Spot!S26+Bawana_NG!S26+Bawana_RLNG!S26+Bawana_Spot!S26</f>
        <v>19.888310200465639</v>
      </c>
      <c r="M26" s="195">
        <f t="shared" si="3"/>
        <v>-2.8310200465639923E-2</v>
      </c>
      <c r="N26" s="194">
        <f>PPCL_NG!M26+PPCL_Spot!M26+GT_NG!M26+GT_Spot!M26+Bawana_NG!M26+Bawana_RLNG!M26+Bawana_Spot!M26</f>
        <v>64.08</v>
      </c>
      <c r="O26" s="194">
        <f>PPCL_NG!T26+PPCL_Spot!T26+GT_NG!T26+GT_Spot!T26+Bawana_NG!T26+Bawana_RLNG!T26+Bawana_Spot!T26</f>
        <v>64.228558437255288</v>
      </c>
      <c r="P26" s="195">
        <f t="shared" si="4"/>
        <v>-0.14855843725528928</v>
      </c>
      <c r="Q26" s="195">
        <f t="shared" si="5"/>
        <v>-0.49999999999998579</v>
      </c>
    </row>
    <row r="27" spans="1:17">
      <c r="A27" s="34" t="s">
        <v>69</v>
      </c>
      <c r="B27" s="194">
        <f>PPCL_NG!I27+PPCL_Spot!I27+GT_NG!I27+GT_Spot!I27+Bawana_NG!I27+Bawana_RLNG!I27+Bawana_Spot!I27</f>
        <v>98.64</v>
      </c>
      <c r="C27" s="194">
        <f>PPCL_NG!P27+PPCL_Spot!P27+GT_NG!P27+GT_Spot!P27+Bawana_NG!P27+Bawana_RLNG!P27+Bawana_Spot!P27</f>
        <v>98.838041996890112</v>
      </c>
      <c r="D27" s="195">
        <f t="shared" si="0"/>
        <v>-0.1980419968901117</v>
      </c>
      <c r="E27" s="194">
        <f>PPCL_NG!J27+PPCL_Spot!J27+GT_NG!J27+GT_Spot!J27+Bawana_NG!J27+Bawana_RLNG!J27+Bawana_Spot!J27</f>
        <v>56.58</v>
      </c>
      <c r="F27" s="194">
        <f>PPCL_NG!Q27+PPCL_Spot!Q27+GT_NG!Q27+GT_Spot!Q27+Bawana_NG!Q27+Bawana_RLNG!Q27+Bawana_Spot!Q27</f>
        <v>56.688352474500206</v>
      </c>
      <c r="G27" s="195">
        <f t="shared" si="1"/>
        <v>-0.10835247450020802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5.8397298672464037</v>
      </c>
      <c r="J27" s="195">
        <f t="shared" si="2"/>
        <v>2.7013275359610844E-4</v>
      </c>
      <c r="K27" s="194">
        <f>PPCL_NG!L27+PPCL_Spot!L27+GT_NG!L27+GT_Spot!L27+Bawana_NG!L27+Bawana_RLNG!L27+Bawana_Spot!L27</f>
        <v>21.71</v>
      </c>
      <c r="L27" s="194">
        <f>PPCL_NG!S27+PPCL_Spot!S27+GT_NG!S27+GT_Spot!S27+Bawana_NG!S27+Bawana_RLNG!S27+Bawana_Spot!S27</f>
        <v>21.737316870862781</v>
      </c>
      <c r="M27" s="195">
        <f t="shared" si="3"/>
        <v>-2.7316870862780007E-2</v>
      </c>
      <c r="N27" s="194">
        <f>PPCL_NG!M27+PPCL_Spot!M27+GT_NG!M27+GT_Spot!M27+Bawana_NG!M27+Bawana_RLNG!M27+Bawana_Spot!M27</f>
        <v>69.53</v>
      </c>
      <c r="O27" s="194">
        <f>PPCL_NG!T27+PPCL_Spot!T27+GT_NG!T27+GT_Spot!T27+Bawana_NG!T27+Bawana_RLNG!T27+Bawana_Spot!T27</f>
        <v>69.676558790500522</v>
      </c>
      <c r="P27" s="195">
        <f t="shared" si="4"/>
        <v>-0.14655879050052079</v>
      </c>
      <c r="Q27" s="195">
        <f t="shared" si="5"/>
        <v>-0.48000000000002441</v>
      </c>
    </row>
    <row r="28" spans="1:17">
      <c r="A28" s="34" t="s">
        <v>70</v>
      </c>
      <c r="B28" s="194">
        <f>PPCL_NG!I28+PPCL_Spot!I28+GT_NG!I28+GT_Spot!I28+Bawana_NG!I28+Bawana_RLNG!I28+Bawana_Spot!I28</f>
        <v>98.64</v>
      </c>
      <c r="C28" s="194">
        <f>PPCL_NG!P28+PPCL_Spot!P28+GT_NG!P28+GT_Spot!P28+Bawana_NG!P28+Bawana_RLNG!P28+Bawana_Spot!P28</f>
        <v>98.838041996890112</v>
      </c>
      <c r="D28" s="195">
        <f t="shared" si="0"/>
        <v>-0.1980419968901117</v>
      </c>
      <c r="E28" s="194">
        <f>PPCL_NG!J28+PPCL_Spot!J28+GT_NG!J28+GT_Spot!J28+Bawana_NG!J28+Bawana_RLNG!J28+Bawana_Spot!J28</f>
        <v>56.58</v>
      </c>
      <c r="F28" s="194">
        <f>PPCL_NG!Q28+PPCL_Spot!Q28+GT_NG!Q28+GT_Spot!Q28+Bawana_NG!Q28+Bawana_RLNG!Q28+Bawana_Spot!Q28</f>
        <v>56.688352474500206</v>
      </c>
      <c r="G28" s="195">
        <f t="shared" si="1"/>
        <v>-0.10835247450020802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5.8397298672464037</v>
      </c>
      <c r="J28" s="195">
        <f t="shared" si="2"/>
        <v>2.7013275359610844E-4</v>
      </c>
      <c r="K28" s="194">
        <f>PPCL_NG!L28+PPCL_Spot!L28+GT_NG!L28+GT_Spot!L28+Bawana_NG!L28+Bawana_RLNG!L28+Bawana_Spot!L28</f>
        <v>21.71</v>
      </c>
      <c r="L28" s="194">
        <f>PPCL_NG!S28+PPCL_Spot!S28+GT_NG!S28+GT_Spot!S28+Bawana_NG!S28+Bawana_RLNG!S28+Bawana_Spot!S28</f>
        <v>21.737316870862781</v>
      </c>
      <c r="M28" s="195">
        <f t="shared" si="3"/>
        <v>-2.7316870862780007E-2</v>
      </c>
      <c r="N28" s="194">
        <f>PPCL_NG!M28+PPCL_Spot!M28+GT_NG!M28+GT_Spot!M28+Bawana_NG!M28+Bawana_RLNG!M28+Bawana_Spot!M28</f>
        <v>69.53</v>
      </c>
      <c r="O28" s="194">
        <f>PPCL_NG!T28+PPCL_Spot!T28+GT_NG!T28+GT_Spot!T28+Bawana_NG!T28+Bawana_RLNG!T28+Bawana_Spot!T28</f>
        <v>69.676558790500522</v>
      </c>
      <c r="P28" s="195">
        <f t="shared" si="4"/>
        <v>-0.14655879050052079</v>
      </c>
      <c r="Q28" s="195">
        <f t="shared" si="5"/>
        <v>-0.48000000000002441</v>
      </c>
    </row>
    <row r="29" spans="1:17">
      <c r="A29" s="34" t="s">
        <v>71</v>
      </c>
      <c r="B29" s="194">
        <f>PPCL_NG!I29+PPCL_Spot!I29+GT_NG!I29+GT_Spot!I29+Bawana_NG!I29+Bawana_RLNG!I29+Bawana_Spot!I29</f>
        <v>98.64</v>
      </c>
      <c r="C29" s="194">
        <f>PPCL_NG!P29+PPCL_Spot!P29+GT_NG!P29+GT_Spot!P29+Bawana_NG!P29+Bawana_RLNG!P29+Bawana_Spot!P29</f>
        <v>98.838041996890112</v>
      </c>
      <c r="D29" s="195">
        <f t="shared" si="0"/>
        <v>-0.1980419968901117</v>
      </c>
      <c r="E29" s="194">
        <f>PPCL_NG!J29+PPCL_Spot!J29+GT_NG!J29+GT_Spot!J29+Bawana_NG!J29+Bawana_RLNG!J29+Bawana_Spot!J29</f>
        <v>56.58</v>
      </c>
      <c r="F29" s="194">
        <f>PPCL_NG!Q29+PPCL_Spot!Q29+GT_NG!Q29+GT_Spot!Q29+Bawana_NG!Q29+Bawana_RLNG!Q29+Bawana_Spot!Q29</f>
        <v>56.688352474500206</v>
      </c>
      <c r="G29" s="195">
        <f t="shared" si="1"/>
        <v>-0.10835247450020802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5.8397298672464037</v>
      </c>
      <c r="J29" s="195">
        <f t="shared" si="2"/>
        <v>2.7013275359610844E-4</v>
      </c>
      <c r="K29" s="194">
        <f>PPCL_NG!L29+PPCL_Spot!L29+GT_NG!L29+GT_Spot!L29+Bawana_NG!L29+Bawana_RLNG!L29+Bawana_Spot!L29</f>
        <v>21.71</v>
      </c>
      <c r="L29" s="194">
        <f>PPCL_NG!S29+PPCL_Spot!S29+GT_NG!S29+GT_Spot!S29+Bawana_NG!S29+Bawana_RLNG!S29+Bawana_Spot!S29</f>
        <v>21.737316870862781</v>
      </c>
      <c r="M29" s="195">
        <f t="shared" si="3"/>
        <v>-2.7316870862780007E-2</v>
      </c>
      <c r="N29" s="194">
        <f>PPCL_NG!M29+PPCL_Spot!M29+GT_NG!M29+GT_Spot!M29+Bawana_NG!M29+Bawana_RLNG!M29+Bawana_Spot!M29</f>
        <v>69.53</v>
      </c>
      <c r="O29" s="194">
        <f>PPCL_NG!T29+PPCL_Spot!T29+GT_NG!T29+GT_Spot!T29+Bawana_NG!T29+Bawana_RLNG!T29+Bawana_Spot!T29</f>
        <v>69.676558790500522</v>
      </c>
      <c r="P29" s="195">
        <f t="shared" si="4"/>
        <v>-0.14655879050052079</v>
      </c>
      <c r="Q29" s="195">
        <f t="shared" si="5"/>
        <v>-0.48000000000002441</v>
      </c>
    </row>
    <row r="30" spans="1:17">
      <c r="A30" s="34" t="s">
        <v>72</v>
      </c>
      <c r="B30" s="194">
        <f>PPCL_NG!I30+PPCL_Spot!I30+GT_NG!I30+GT_Spot!I30+Bawana_NG!I30+Bawana_RLNG!I30+Bawana_Spot!I30</f>
        <v>98.64</v>
      </c>
      <c r="C30" s="194">
        <f>PPCL_NG!P30+PPCL_Spot!P30+GT_NG!P30+GT_Spot!P30+Bawana_NG!P30+Bawana_RLNG!P30+Bawana_Spot!P30</f>
        <v>98.838041996890112</v>
      </c>
      <c r="D30" s="195">
        <f t="shared" si="0"/>
        <v>-0.1980419968901117</v>
      </c>
      <c r="E30" s="194">
        <f>PPCL_NG!J30+PPCL_Spot!J30+GT_NG!J30+GT_Spot!J30+Bawana_NG!J30+Bawana_RLNG!J30+Bawana_Spot!J30</f>
        <v>56.58</v>
      </c>
      <c r="F30" s="194">
        <f>PPCL_NG!Q30+PPCL_Spot!Q30+GT_NG!Q30+GT_Spot!Q30+Bawana_NG!Q30+Bawana_RLNG!Q30+Bawana_Spot!Q30</f>
        <v>56.688352474500206</v>
      </c>
      <c r="G30" s="195">
        <f t="shared" si="1"/>
        <v>-0.10835247450020802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5.8397298672464037</v>
      </c>
      <c r="J30" s="195">
        <f t="shared" si="2"/>
        <v>2.7013275359610844E-4</v>
      </c>
      <c r="K30" s="194">
        <f>PPCL_NG!L30+PPCL_Spot!L30+GT_NG!L30+GT_Spot!L30+Bawana_NG!L30+Bawana_RLNG!L30+Bawana_Spot!L30</f>
        <v>21.71</v>
      </c>
      <c r="L30" s="194">
        <f>PPCL_NG!S30+PPCL_Spot!S30+GT_NG!S30+GT_Spot!S30+Bawana_NG!S30+Bawana_RLNG!S30+Bawana_Spot!S30</f>
        <v>21.737316870862781</v>
      </c>
      <c r="M30" s="195">
        <f t="shared" si="3"/>
        <v>-2.7316870862780007E-2</v>
      </c>
      <c r="N30" s="194">
        <f>PPCL_NG!M30+PPCL_Spot!M30+GT_NG!M30+GT_Spot!M30+Bawana_NG!M30+Bawana_RLNG!M30+Bawana_Spot!M30</f>
        <v>69.53</v>
      </c>
      <c r="O30" s="194">
        <f>PPCL_NG!T30+PPCL_Spot!T30+GT_NG!T30+GT_Spot!T30+Bawana_NG!T30+Bawana_RLNG!T30+Bawana_Spot!T30</f>
        <v>69.676558790500522</v>
      </c>
      <c r="P30" s="195">
        <f t="shared" si="4"/>
        <v>-0.14655879050052079</v>
      </c>
      <c r="Q30" s="195">
        <f t="shared" si="5"/>
        <v>-0.48000000000002441</v>
      </c>
    </row>
    <row r="31" spans="1:17">
      <c r="A31" s="34" t="s">
        <v>73</v>
      </c>
      <c r="B31" s="194">
        <f>PPCL_NG!I31+PPCL_Spot!I31+GT_NG!I31+GT_Spot!I31+Bawana_NG!I31+Bawana_RLNG!I31+Bawana_Spot!I31</f>
        <v>98.64</v>
      </c>
      <c r="C31" s="194">
        <f>PPCL_NG!P31+PPCL_Spot!P31+GT_NG!P31+GT_Spot!P31+Bawana_NG!P31+Bawana_RLNG!P31+Bawana_Spot!P31</f>
        <v>98.838041996890112</v>
      </c>
      <c r="D31" s="195">
        <f t="shared" si="0"/>
        <v>-0.1980419968901117</v>
      </c>
      <c r="E31" s="194">
        <f>PPCL_NG!J31+PPCL_Spot!J31+GT_NG!J31+GT_Spot!J31+Bawana_NG!J31+Bawana_RLNG!J31+Bawana_Spot!J31</f>
        <v>56.58</v>
      </c>
      <c r="F31" s="194">
        <f>PPCL_NG!Q31+PPCL_Spot!Q31+GT_NG!Q31+GT_Spot!Q31+Bawana_NG!Q31+Bawana_RLNG!Q31+Bawana_Spot!Q31</f>
        <v>56.688352474500206</v>
      </c>
      <c r="G31" s="195">
        <f t="shared" si="1"/>
        <v>-0.10835247450020802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5.8397298672464037</v>
      </c>
      <c r="J31" s="195">
        <f t="shared" si="2"/>
        <v>2.7013275359610844E-4</v>
      </c>
      <c r="K31" s="194">
        <f>PPCL_NG!L31+PPCL_Spot!L31+GT_NG!L31+GT_Spot!L31+Bawana_NG!L31+Bawana_RLNG!L31+Bawana_Spot!L31</f>
        <v>21.71</v>
      </c>
      <c r="L31" s="194">
        <f>PPCL_NG!S31+PPCL_Spot!S31+GT_NG!S31+GT_Spot!S31+Bawana_NG!S31+Bawana_RLNG!S31+Bawana_Spot!S31</f>
        <v>21.737316870862781</v>
      </c>
      <c r="M31" s="195">
        <f t="shared" si="3"/>
        <v>-2.7316870862780007E-2</v>
      </c>
      <c r="N31" s="194">
        <f>PPCL_NG!M31+PPCL_Spot!M31+GT_NG!M31+GT_Spot!M31+Bawana_NG!M31+Bawana_RLNG!M31+Bawana_Spot!M31</f>
        <v>69.53</v>
      </c>
      <c r="O31" s="194">
        <f>PPCL_NG!T31+PPCL_Spot!T31+GT_NG!T31+GT_Spot!T31+Bawana_NG!T31+Bawana_RLNG!T31+Bawana_Spot!T31</f>
        <v>69.676558790500522</v>
      </c>
      <c r="P31" s="195">
        <f t="shared" si="4"/>
        <v>-0.14655879050052079</v>
      </c>
      <c r="Q31" s="195">
        <f t="shared" si="5"/>
        <v>-0.48000000000002441</v>
      </c>
    </row>
    <row r="32" spans="1:17">
      <c r="A32" s="34" t="s">
        <v>74</v>
      </c>
      <c r="B32" s="194">
        <f>PPCL_NG!I32+PPCL_Spot!I32+GT_NG!I32+GT_Spot!I32+Bawana_NG!I32+Bawana_RLNG!I32+Bawana_Spot!I32</f>
        <v>98.64</v>
      </c>
      <c r="C32" s="194">
        <f>PPCL_NG!P32+PPCL_Spot!P32+GT_NG!P32+GT_Spot!P32+Bawana_NG!P32+Bawana_RLNG!P32+Bawana_Spot!P32</f>
        <v>98.838041996890112</v>
      </c>
      <c r="D32" s="195">
        <f t="shared" si="0"/>
        <v>-0.1980419968901117</v>
      </c>
      <c r="E32" s="194">
        <f>PPCL_NG!J32+PPCL_Spot!J32+GT_NG!J32+GT_Spot!J32+Bawana_NG!J32+Bawana_RLNG!J32+Bawana_Spot!J32</f>
        <v>56.58</v>
      </c>
      <c r="F32" s="194">
        <f>PPCL_NG!Q32+PPCL_Spot!Q32+GT_NG!Q32+GT_Spot!Q32+Bawana_NG!Q32+Bawana_RLNG!Q32+Bawana_Spot!Q32</f>
        <v>56.688352474500206</v>
      </c>
      <c r="G32" s="195">
        <f t="shared" si="1"/>
        <v>-0.10835247450020802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5.8397298672464037</v>
      </c>
      <c r="J32" s="195">
        <f t="shared" si="2"/>
        <v>2.7013275359610844E-4</v>
      </c>
      <c r="K32" s="194">
        <f>PPCL_NG!L32+PPCL_Spot!L32+GT_NG!L32+GT_Spot!L32+Bawana_NG!L32+Bawana_RLNG!L32+Bawana_Spot!L32</f>
        <v>21.71</v>
      </c>
      <c r="L32" s="194">
        <f>PPCL_NG!S32+PPCL_Spot!S32+GT_NG!S32+GT_Spot!S32+Bawana_NG!S32+Bawana_RLNG!S32+Bawana_Spot!S32</f>
        <v>21.737316870862781</v>
      </c>
      <c r="M32" s="195">
        <f t="shared" si="3"/>
        <v>-2.7316870862780007E-2</v>
      </c>
      <c r="N32" s="194">
        <f>PPCL_NG!M32+PPCL_Spot!M32+GT_NG!M32+GT_Spot!M32+Bawana_NG!M32+Bawana_RLNG!M32+Bawana_Spot!M32</f>
        <v>69.53</v>
      </c>
      <c r="O32" s="194">
        <f>PPCL_NG!T32+PPCL_Spot!T32+GT_NG!T32+GT_Spot!T32+Bawana_NG!T32+Bawana_RLNG!T32+Bawana_Spot!T32</f>
        <v>69.676558790500522</v>
      </c>
      <c r="P32" s="195">
        <f t="shared" si="4"/>
        <v>-0.14655879050052079</v>
      </c>
      <c r="Q32" s="195">
        <f t="shared" si="5"/>
        <v>-0.48000000000002441</v>
      </c>
    </row>
    <row r="33" spans="1:17">
      <c r="A33" s="34" t="s">
        <v>75</v>
      </c>
      <c r="B33" s="194">
        <f>PPCL_NG!I33+PPCL_Spot!I33+GT_NG!I33+GT_Spot!I33+Bawana_NG!I33+Bawana_RLNG!I33+Bawana_Spot!I33</f>
        <v>98.64</v>
      </c>
      <c r="C33" s="194">
        <f>PPCL_NG!P33+PPCL_Spot!P33+GT_NG!P33+GT_Spot!P33+Bawana_NG!P33+Bawana_RLNG!P33+Bawana_Spot!P33</f>
        <v>98.838041996890112</v>
      </c>
      <c r="D33" s="195">
        <f t="shared" si="0"/>
        <v>-0.1980419968901117</v>
      </c>
      <c r="E33" s="194">
        <f>PPCL_NG!J33+PPCL_Spot!J33+GT_NG!J33+GT_Spot!J33+Bawana_NG!J33+Bawana_RLNG!J33+Bawana_Spot!J33</f>
        <v>56.58</v>
      </c>
      <c r="F33" s="194">
        <f>PPCL_NG!Q33+PPCL_Spot!Q33+GT_NG!Q33+GT_Spot!Q33+Bawana_NG!Q33+Bawana_RLNG!Q33+Bawana_Spot!Q33</f>
        <v>56.688352474500206</v>
      </c>
      <c r="G33" s="195">
        <f t="shared" si="1"/>
        <v>-0.10835247450020802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5.8397298672464037</v>
      </c>
      <c r="J33" s="195">
        <f t="shared" si="2"/>
        <v>2.7013275359610844E-4</v>
      </c>
      <c r="K33" s="194">
        <f>PPCL_NG!L33+PPCL_Spot!L33+GT_NG!L33+GT_Spot!L33+Bawana_NG!L33+Bawana_RLNG!L33+Bawana_Spot!L33</f>
        <v>21.71</v>
      </c>
      <c r="L33" s="194">
        <f>PPCL_NG!S33+PPCL_Spot!S33+GT_NG!S33+GT_Spot!S33+Bawana_NG!S33+Bawana_RLNG!S33+Bawana_Spot!S33</f>
        <v>21.737316870862781</v>
      </c>
      <c r="M33" s="195">
        <f t="shared" si="3"/>
        <v>-2.7316870862780007E-2</v>
      </c>
      <c r="N33" s="194">
        <f>PPCL_NG!M33+PPCL_Spot!M33+GT_NG!M33+GT_Spot!M33+Bawana_NG!M33+Bawana_RLNG!M33+Bawana_Spot!M33</f>
        <v>69.53</v>
      </c>
      <c r="O33" s="194">
        <f>PPCL_NG!T33+PPCL_Spot!T33+GT_NG!T33+GT_Spot!T33+Bawana_NG!T33+Bawana_RLNG!T33+Bawana_Spot!T33</f>
        <v>69.676558790500522</v>
      </c>
      <c r="P33" s="195">
        <f t="shared" si="4"/>
        <v>-0.14655879050052079</v>
      </c>
      <c r="Q33" s="195">
        <f t="shared" si="5"/>
        <v>-0.48000000000002441</v>
      </c>
    </row>
    <row r="34" spans="1:17">
      <c r="A34" s="34" t="s">
        <v>76</v>
      </c>
      <c r="B34" s="194">
        <f>PPCL_NG!I34+PPCL_Spot!I34+GT_NG!I34+GT_Spot!I34+Bawana_NG!I34+Bawana_RLNG!I34+Bawana_Spot!I34</f>
        <v>98.64</v>
      </c>
      <c r="C34" s="194">
        <f>PPCL_NG!P34+PPCL_Spot!P34+GT_NG!P34+GT_Spot!P34+Bawana_NG!P34+Bawana_RLNG!P34+Bawana_Spot!P34</f>
        <v>98.838041996890112</v>
      </c>
      <c r="D34" s="195">
        <f t="shared" si="0"/>
        <v>-0.1980419968901117</v>
      </c>
      <c r="E34" s="194">
        <f>PPCL_NG!J34+PPCL_Spot!J34+GT_NG!J34+GT_Spot!J34+Bawana_NG!J34+Bawana_RLNG!J34+Bawana_Spot!J34</f>
        <v>56.58</v>
      </c>
      <c r="F34" s="194">
        <f>PPCL_NG!Q34+PPCL_Spot!Q34+GT_NG!Q34+GT_Spot!Q34+Bawana_NG!Q34+Bawana_RLNG!Q34+Bawana_Spot!Q34</f>
        <v>56.688352474500206</v>
      </c>
      <c r="G34" s="195">
        <f t="shared" si="1"/>
        <v>-0.10835247450020802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5.8397298672464037</v>
      </c>
      <c r="J34" s="195">
        <f t="shared" si="2"/>
        <v>2.7013275359610844E-4</v>
      </c>
      <c r="K34" s="194">
        <f>PPCL_NG!L34+PPCL_Spot!L34+GT_NG!L34+GT_Spot!L34+Bawana_NG!L34+Bawana_RLNG!L34+Bawana_Spot!L34</f>
        <v>21.71</v>
      </c>
      <c r="L34" s="194">
        <f>PPCL_NG!S34+PPCL_Spot!S34+GT_NG!S34+GT_Spot!S34+Bawana_NG!S34+Bawana_RLNG!S34+Bawana_Spot!S34</f>
        <v>21.737316870862781</v>
      </c>
      <c r="M34" s="195">
        <f t="shared" si="3"/>
        <v>-2.7316870862780007E-2</v>
      </c>
      <c r="N34" s="194">
        <f>PPCL_NG!M34+PPCL_Spot!M34+GT_NG!M34+GT_Spot!M34+Bawana_NG!M34+Bawana_RLNG!M34+Bawana_Spot!M34</f>
        <v>69.53</v>
      </c>
      <c r="O34" s="194">
        <f>PPCL_NG!T34+PPCL_Spot!T34+GT_NG!T34+GT_Spot!T34+Bawana_NG!T34+Bawana_RLNG!T34+Bawana_Spot!T34</f>
        <v>69.676558790500522</v>
      </c>
      <c r="P34" s="195">
        <f t="shared" si="4"/>
        <v>-0.14655879050052079</v>
      </c>
      <c r="Q34" s="195">
        <f t="shared" si="5"/>
        <v>-0.48000000000002441</v>
      </c>
    </row>
    <row r="35" spans="1:17">
      <c r="A35" s="34" t="s">
        <v>77</v>
      </c>
      <c r="B35" s="194">
        <f>PPCL_NG!I35+PPCL_Spot!I35+GT_NG!I35+GT_Spot!I35+Bawana_NG!I35+Bawana_RLNG!I35+Bawana_Spot!I35</f>
        <v>99.25</v>
      </c>
      <c r="C35" s="194">
        <f>PPCL_NG!P35+PPCL_Spot!P35+GT_NG!P35+GT_Spot!P35+Bawana_NG!P35+Bawana_RLNG!P35+Bawana_Spot!P35</f>
        <v>99.45065540657329</v>
      </c>
      <c r="D35" s="195">
        <f t="shared" si="0"/>
        <v>-0.20065540657328995</v>
      </c>
      <c r="E35" s="194">
        <f>PPCL_NG!J35+PPCL_Spot!J35+GT_NG!J35+GT_Spot!J35+Bawana_NG!J35+Bawana_RLNG!J35+Bawana_Spot!J35</f>
        <v>56.91</v>
      </c>
      <c r="F35" s="194">
        <f>PPCL_NG!Q35+PPCL_Spot!Q35+GT_NG!Q35+GT_Spot!Q35+Bawana_NG!Q35+Bawana_RLNG!Q35+Bawana_Spot!Q35</f>
        <v>57.019729660336381</v>
      </c>
      <c r="G35" s="195">
        <f t="shared" si="1"/>
        <v>-0.10972966033638443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5.8397298672464037</v>
      </c>
      <c r="J35" s="195">
        <f t="shared" si="2"/>
        <v>2.7013275359610844E-4</v>
      </c>
      <c r="K35" s="194">
        <f>PPCL_NG!L35+PPCL_Spot!L35+GT_NG!L35+GT_Spot!L35+Bawana_NG!L35+Bawana_RLNG!L35+Bawana_Spot!L35</f>
        <v>21.71</v>
      </c>
      <c r="L35" s="194">
        <f>PPCL_NG!S35+PPCL_Spot!S35+GT_NG!S35+GT_Spot!S35+Bawana_NG!S35+Bawana_RLNG!S35+Bawana_Spot!S35</f>
        <v>21.736556297743473</v>
      </c>
      <c r="M35" s="195">
        <f t="shared" si="3"/>
        <v>-2.6556297743471902E-2</v>
      </c>
      <c r="N35" s="194">
        <f>PPCL_NG!M35+PPCL_Spot!M35+GT_NG!M35+GT_Spot!M35+Bawana_NG!M35+Bawana_RLNG!M35+Bawana_Spot!M35</f>
        <v>69.59</v>
      </c>
      <c r="O35" s="194">
        <f>PPCL_NG!T35+PPCL_Spot!T35+GT_NG!T35+GT_Spot!T35+Bawana_NG!T35+Bawana_RLNG!T35+Bawana_Spot!T35</f>
        <v>69.733328768100478</v>
      </c>
      <c r="P35" s="195">
        <f t="shared" si="4"/>
        <v>-0.14332876810047424</v>
      </c>
      <c r="Q35" s="195">
        <f t="shared" si="5"/>
        <v>-0.48000000000002441</v>
      </c>
    </row>
    <row r="36" spans="1:17">
      <c r="A36" s="34" t="s">
        <v>78</v>
      </c>
      <c r="B36" s="194">
        <f>PPCL_NG!I36+PPCL_Spot!I36+GT_NG!I36+GT_Spot!I36+Bawana_NG!I36+Bawana_RLNG!I36+Bawana_Spot!I36</f>
        <v>99.25</v>
      </c>
      <c r="C36" s="194">
        <f>PPCL_NG!P36+PPCL_Spot!P36+GT_NG!P36+GT_Spot!P36+Bawana_NG!P36+Bawana_RLNG!P36+Bawana_Spot!P36</f>
        <v>99.45065540657329</v>
      </c>
      <c r="D36" s="195">
        <f t="shared" si="0"/>
        <v>-0.20065540657328995</v>
      </c>
      <c r="E36" s="194">
        <f>PPCL_NG!J36+PPCL_Spot!J36+GT_NG!J36+GT_Spot!J36+Bawana_NG!J36+Bawana_RLNG!J36+Bawana_Spot!J36</f>
        <v>56.91</v>
      </c>
      <c r="F36" s="194">
        <f>PPCL_NG!Q36+PPCL_Spot!Q36+GT_NG!Q36+GT_Spot!Q36+Bawana_NG!Q36+Bawana_RLNG!Q36+Bawana_Spot!Q36</f>
        <v>57.019729660336381</v>
      </c>
      <c r="G36" s="195">
        <f t="shared" si="1"/>
        <v>-0.10972966033638443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5.8397298672464037</v>
      </c>
      <c r="J36" s="195">
        <f t="shared" si="2"/>
        <v>2.7013275359610844E-4</v>
      </c>
      <c r="K36" s="194">
        <f>PPCL_NG!L36+PPCL_Spot!L36+GT_NG!L36+GT_Spot!L36+Bawana_NG!L36+Bawana_RLNG!L36+Bawana_Spot!L36</f>
        <v>21.71</v>
      </c>
      <c r="L36" s="194">
        <f>PPCL_NG!S36+PPCL_Spot!S36+GT_NG!S36+GT_Spot!S36+Bawana_NG!S36+Bawana_RLNG!S36+Bawana_Spot!S36</f>
        <v>21.736556297743473</v>
      </c>
      <c r="M36" s="195">
        <f t="shared" si="3"/>
        <v>-2.6556297743471902E-2</v>
      </c>
      <c r="N36" s="194">
        <f>PPCL_NG!M36+PPCL_Spot!M36+GT_NG!M36+GT_Spot!M36+Bawana_NG!M36+Bawana_RLNG!M36+Bawana_Spot!M36</f>
        <v>69.59</v>
      </c>
      <c r="O36" s="194">
        <f>PPCL_NG!T36+PPCL_Spot!T36+GT_NG!T36+GT_Spot!T36+Bawana_NG!T36+Bawana_RLNG!T36+Bawana_Spot!T36</f>
        <v>69.733328768100478</v>
      </c>
      <c r="P36" s="195">
        <f t="shared" si="4"/>
        <v>-0.14332876810047424</v>
      </c>
      <c r="Q36" s="195">
        <f t="shared" si="5"/>
        <v>-0.48000000000002441</v>
      </c>
    </row>
    <row r="37" spans="1:17">
      <c r="A37" s="34" t="s">
        <v>79</v>
      </c>
      <c r="B37" s="194">
        <f>PPCL_NG!I37+PPCL_Spot!I37+GT_NG!I37+GT_Spot!I37+Bawana_NG!I37+Bawana_RLNG!I37+Bawana_Spot!I37</f>
        <v>98.64</v>
      </c>
      <c r="C37" s="194">
        <f>PPCL_NG!P37+PPCL_Spot!P37+GT_NG!P37+GT_Spot!P37+Bawana_NG!P37+Bawana_RLNG!P37+Bawana_Spot!P37</f>
        <v>98.838041996890112</v>
      </c>
      <c r="D37" s="195">
        <f t="shared" si="0"/>
        <v>-0.1980419968901117</v>
      </c>
      <c r="E37" s="194">
        <f>PPCL_NG!J37+PPCL_Spot!J37+GT_NG!J37+GT_Spot!J37+Bawana_NG!J37+Bawana_RLNG!J37+Bawana_Spot!J37</f>
        <v>56.58</v>
      </c>
      <c r="F37" s="194">
        <f>PPCL_NG!Q37+PPCL_Spot!Q37+GT_NG!Q37+GT_Spot!Q37+Bawana_NG!Q37+Bawana_RLNG!Q37+Bawana_Spot!Q37</f>
        <v>56.688352474500206</v>
      </c>
      <c r="G37" s="195">
        <f t="shared" si="1"/>
        <v>-0.10835247450020802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5.8397298672464037</v>
      </c>
      <c r="J37" s="195">
        <f t="shared" si="2"/>
        <v>2.7013275359610844E-4</v>
      </c>
      <c r="K37" s="194">
        <f>PPCL_NG!L37+PPCL_Spot!L37+GT_NG!L37+GT_Spot!L37+Bawana_NG!L37+Bawana_RLNG!L37+Bawana_Spot!L37</f>
        <v>21.71</v>
      </c>
      <c r="L37" s="194">
        <f>PPCL_NG!S37+PPCL_Spot!S37+GT_NG!S37+GT_Spot!S37+Bawana_NG!S37+Bawana_RLNG!S37+Bawana_Spot!S37</f>
        <v>21.737316870862781</v>
      </c>
      <c r="M37" s="195">
        <f t="shared" si="3"/>
        <v>-2.7316870862780007E-2</v>
      </c>
      <c r="N37" s="194">
        <f>PPCL_NG!M37+PPCL_Spot!M37+GT_NG!M37+GT_Spot!M37+Bawana_NG!M37+Bawana_RLNG!M37+Bawana_Spot!M37</f>
        <v>69.53</v>
      </c>
      <c r="O37" s="194">
        <f>PPCL_NG!T37+PPCL_Spot!T37+GT_NG!T37+GT_Spot!T37+Bawana_NG!T37+Bawana_RLNG!T37+Bawana_Spot!T37</f>
        <v>69.676558790500522</v>
      </c>
      <c r="P37" s="195">
        <f t="shared" si="4"/>
        <v>-0.14655879050052079</v>
      </c>
      <c r="Q37" s="195">
        <f t="shared" si="5"/>
        <v>-0.48000000000002441</v>
      </c>
    </row>
    <row r="38" spans="1:17">
      <c r="A38" s="34" t="s">
        <v>80</v>
      </c>
      <c r="B38" s="194">
        <f>PPCL_NG!I38+PPCL_Spot!I38+GT_NG!I38+GT_Spot!I38+Bawana_NG!I38+Bawana_RLNG!I38+Bawana_Spot!I38</f>
        <v>97.79</v>
      </c>
      <c r="C38" s="194">
        <f>PPCL_NG!P38+PPCL_Spot!P38+GT_NG!P38+GT_Spot!P38+Bawana_NG!P38+Bawana_RLNG!P38+Bawana_Spot!P38</f>
        <v>97.981930244302745</v>
      </c>
      <c r="D38" s="195">
        <f t="shared" si="0"/>
        <v>-0.19193024430273908</v>
      </c>
      <c r="E38" s="194">
        <f>PPCL_NG!J38+PPCL_Spot!J38+GT_NG!J38+GT_Spot!J38+Bawana_NG!J38+Bawana_RLNG!J38+Bawana_Spot!J38</f>
        <v>56.43</v>
      </c>
      <c r="F38" s="194">
        <f>PPCL_NG!Q38+PPCL_Spot!Q38+GT_NG!Q38+GT_Spot!Q38+Bawana_NG!Q38+Bawana_RLNG!Q38+Bawana_Spot!Q38</f>
        <v>56.539408943700423</v>
      </c>
      <c r="G38" s="195">
        <f t="shared" si="1"/>
        <v>-0.10940894370042287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5.8397298672464037</v>
      </c>
      <c r="J38" s="195">
        <f t="shared" si="2"/>
        <v>2.7013275359610844E-4</v>
      </c>
      <c r="K38" s="194">
        <f>PPCL_NG!L38+PPCL_Spot!L38+GT_NG!L38+GT_Spot!L38+Bawana_NG!L38+Bawana_RLNG!L38+Bawana_Spot!L38</f>
        <v>21.71</v>
      </c>
      <c r="L38" s="194">
        <f>PPCL_NG!S38+PPCL_Spot!S38+GT_NG!S38+GT_Spot!S38+Bawana_NG!S38+Bawana_RLNG!S38+Bawana_Spot!S38</f>
        <v>21.738120769138416</v>
      </c>
      <c r="M38" s="195">
        <f t="shared" si="3"/>
        <v>-2.8120769138414659E-2</v>
      </c>
      <c r="N38" s="194">
        <f>PPCL_NG!M38+PPCL_Spot!M38+GT_NG!M38+GT_Spot!M38+Bawana_NG!M38+Bawana_RLNG!M38+Bawana_Spot!M38</f>
        <v>69.53</v>
      </c>
      <c r="O38" s="194">
        <f>PPCL_NG!T38+PPCL_Spot!T38+GT_NG!T38+GT_Spot!T38+Bawana_NG!T38+Bawana_RLNG!T38+Bawana_Spot!T38</f>
        <v>69.680810175612038</v>
      </c>
      <c r="P38" s="195">
        <f t="shared" si="4"/>
        <v>-0.1508101756120368</v>
      </c>
      <c r="Q38" s="195">
        <f t="shared" si="5"/>
        <v>-0.4800000000000173</v>
      </c>
    </row>
    <row r="39" spans="1:17">
      <c r="A39" s="34" t="s">
        <v>81</v>
      </c>
      <c r="B39" s="194">
        <f>PPCL_NG!I39+PPCL_Spot!I39+GT_NG!I39+GT_Spot!I39+Bawana_NG!I39+Bawana_RLNG!I39+Bawana_Spot!I39</f>
        <v>97.79</v>
      </c>
      <c r="C39" s="194">
        <f>PPCL_NG!P39+PPCL_Spot!P39+GT_NG!P39+GT_Spot!P39+Bawana_NG!P39+Bawana_RLNG!P39+Bawana_Spot!P39</f>
        <v>97.981930244302745</v>
      </c>
      <c r="D39" s="195">
        <f t="shared" si="0"/>
        <v>-0.19193024430273908</v>
      </c>
      <c r="E39" s="194">
        <f>PPCL_NG!J39+PPCL_Spot!J39+GT_NG!J39+GT_Spot!J39+Bawana_NG!J39+Bawana_RLNG!J39+Bawana_Spot!J39</f>
        <v>56.43</v>
      </c>
      <c r="F39" s="194">
        <f>PPCL_NG!Q39+PPCL_Spot!Q39+GT_NG!Q39+GT_Spot!Q39+Bawana_NG!Q39+Bawana_RLNG!Q39+Bawana_Spot!Q39</f>
        <v>56.539408943700423</v>
      </c>
      <c r="G39" s="195">
        <f t="shared" si="1"/>
        <v>-0.10940894370042287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5.8397298672464037</v>
      </c>
      <c r="J39" s="195">
        <f t="shared" si="2"/>
        <v>2.7013275359610844E-4</v>
      </c>
      <c r="K39" s="194">
        <f>PPCL_NG!L39+PPCL_Spot!L39+GT_NG!L39+GT_Spot!L39+Bawana_NG!L39+Bawana_RLNG!L39+Bawana_Spot!L39</f>
        <v>21.71</v>
      </c>
      <c r="L39" s="194">
        <f>PPCL_NG!S39+PPCL_Spot!S39+GT_NG!S39+GT_Spot!S39+Bawana_NG!S39+Bawana_RLNG!S39+Bawana_Spot!S39</f>
        <v>21.738120769138416</v>
      </c>
      <c r="M39" s="195">
        <f t="shared" si="3"/>
        <v>-2.8120769138414659E-2</v>
      </c>
      <c r="N39" s="194">
        <f>PPCL_NG!M39+PPCL_Spot!M39+GT_NG!M39+GT_Spot!M39+Bawana_NG!M39+Bawana_RLNG!M39+Bawana_Spot!M39</f>
        <v>69.53</v>
      </c>
      <c r="O39" s="194">
        <f>PPCL_NG!T39+PPCL_Spot!T39+GT_NG!T39+GT_Spot!T39+Bawana_NG!T39+Bawana_RLNG!T39+Bawana_Spot!T39</f>
        <v>69.680810175612038</v>
      </c>
      <c r="P39" s="195">
        <f t="shared" si="4"/>
        <v>-0.1508101756120368</v>
      </c>
      <c r="Q39" s="195">
        <f t="shared" si="5"/>
        <v>-0.4800000000000173</v>
      </c>
    </row>
    <row r="40" spans="1:17">
      <c r="A40" s="34" t="s">
        <v>82</v>
      </c>
      <c r="B40" s="194">
        <f>PPCL_NG!I40+PPCL_Spot!I40+GT_NG!I40+GT_Spot!I40+Bawana_NG!I40+Bawana_RLNG!I40+Bawana_Spot!I40</f>
        <v>97.79</v>
      </c>
      <c r="C40" s="194">
        <f>PPCL_NG!P40+PPCL_Spot!P40+GT_NG!P40+GT_Spot!P40+Bawana_NG!P40+Bawana_RLNG!P40+Bawana_Spot!P40</f>
        <v>97.981930244302745</v>
      </c>
      <c r="D40" s="195">
        <f t="shared" si="0"/>
        <v>-0.19193024430273908</v>
      </c>
      <c r="E40" s="194">
        <f>PPCL_NG!J40+PPCL_Spot!J40+GT_NG!J40+GT_Spot!J40+Bawana_NG!J40+Bawana_RLNG!J40+Bawana_Spot!J40</f>
        <v>56.43</v>
      </c>
      <c r="F40" s="194">
        <f>PPCL_NG!Q40+PPCL_Spot!Q40+GT_NG!Q40+GT_Spot!Q40+Bawana_NG!Q40+Bawana_RLNG!Q40+Bawana_Spot!Q40</f>
        <v>56.539408943700423</v>
      </c>
      <c r="G40" s="195">
        <f t="shared" si="1"/>
        <v>-0.10940894370042287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5.8397298672464037</v>
      </c>
      <c r="J40" s="195">
        <f t="shared" si="2"/>
        <v>2.7013275359610844E-4</v>
      </c>
      <c r="K40" s="194">
        <f>PPCL_NG!L40+PPCL_Spot!L40+GT_NG!L40+GT_Spot!L40+Bawana_NG!L40+Bawana_RLNG!L40+Bawana_Spot!L40</f>
        <v>21.71</v>
      </c>
      <c r="L40" s="194">
        <f>PPCL_NG!S40+PPCL_Spot!S40+GT_NG!S40+GT_Spot!S40+Bawana_NG!S40+Bawana_RLNG!S40+Bawana_Spot!S40</f>
        <v>21.738120769138416</v>
      </c>
      <c r="M40" s="195">
        <f t="shared" si="3"/>
        <v>-2.8120769138414659E-2</v>
      </c>
      <c r="N40" s="194">
        <f>PPCL_NG!M40+PPCL_Spot!M40+GT_NG!M40+GT_Spot!M40+Bawana_NG!M40+Bawana_RLNG!M40+Bawana_Spot!M40</f>
        <v>69.53</v>
      </c>
      <c r="O40" s="194">
        <f>PPCL_NG!T40+PPCL_Spot!T40+GT_NG!T40+GT_Spot!T40+Bawana_NG!T40+Bawana_RLNG!T40+Bawana_Spot!T40</f>
        <v>69.680810175612038</v>
      </c>
      <c r="P40" s="195">
        <f t="shared" si="4"/>
        <v>-0.1508101756120368</v>
      </c>
      <c r="Q40" s="195">
        <f t="shared" si="5"/>
        <v>-0.4800000000000173</v>
      </c>
    </row>
    <row r="41" spans="1:17">
      <c r="A41" s="34" t="s">
        <v>83</v>
      </c>
      <c r="B41" s="194">
        <f>PPCL_NG!I41+PPCL_Spot!I41+GT_NG!I41+GT_Spot!I41+Bawana_NG!I41+Bawana_RLNG!I41+Bawana_Spot!I41</f>
        <v>97.79</v>
      </c>
      <c r="C41" s="194">
        <f>PPCL_NG!P41+PPCL_Spot!P41+GT_NG!P41+GT_Spot!P41+Bawana_NG!P41+Bawana_RLNG!P41+Bawana_Spot!P41</f>
        <v>97.981930244302745</v>
      </c>
      <c r="D41" s="195">
        <f t="shared" si="0"/>
        <v>-0.19193024430273908</v>
      </c>
      <c r="E41" s="194">
        <f>PPCL_NG!J41+PPCL_Spot!J41+GT_NG!J41+GT_Spot!J41+Bawana_NG!J41+Bawana_RLNG!J41+Bawana_Spot!J41</f>
        <v>56.43</v>
      </c>
      <c r="F41" s="194">
        <f>PPCL_NG!Q41+PPCL_Spot!Q41+GT_NG!Q41+GT_Spot!Q41+Bawana_NG!Q41+Bawana_RLNG!Q41+Bawana_Spot!Q41</f>
        <v>56.539408943700423</v>
      </c>
      <c r="G41" s="195">
        <f t="shared" si="1"/>
        <v>-0.10940894370042287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5.8397298672464037</v>
      </c>
      <c r="J41" s="195">
        <f t="shared" si="2"/>
        <v>2.7013275359610844E-4</v>
      </c>
      <c r="K41" s="194">
        <f>PPCL_NG!L41+PPCL_Spot!L41+GT_NG!L41+GT_Spot!L41+Bawana_NG!L41+Bawana_RLNG!L41+Bawana_Spot!L41</f>
        <v>21.71</v>
      </c>
      <c r="L41" s="194">
        <f>PPCL_NG!S41+PPCL_Spot!S41+GT_NG!S41+GT_Spot!S41+Bawana_NG!S41+Bawana_RLNG!S41+Bawana_Spot!S41</f>
        <v>21.738120769138416</v>
      </c>
      <c r="M41" s="195">
        <f t="shared" si="3"/>
        <v>-2.8120769138414659E-2</v>
      </c>
      <c r="N41" s="194">
        <f>PPCL_NG!M41+PPCL_Spot!M41+GT_NG!M41+GT_Spot!M41+Bawana_NG!M41+Bawana_RLNG!M41+Bawana_Spot!M41</f>
        <v>69.53</v>
      </c>
      <c r="O41" s="194">
        <f>PPCL_NG!T41+PPCL_Spot!T41+GT_NG!T41+GT_Spot!T41+Bawana_NG!T41+Bawana_RLNG!T41+Bawana_Spot!T41</f>
        <v>69.680810175612038</v>
      </c>
      <c r="P41" s="195">
        <f t="shared" si="4"/>
        <v>-0.1508101756120368</v>
      </c>
      <c r="Q41" s="195">
        <f t="shared" si="5"/>
        <v>-0.4800000000000173</v>
      </c>
    </row>
    <row r="42" spans="1:17">
      <c r="A42" s="34" t="s">
        <v>84</v>
      </c>
      <c r="B42" s="194">
        <f>PPCL_NG!I42+PPCL_Spot!I42+GT_NG!I42+GT_Spot!I42+Bawana_NG!I42+Bawana_RLNG!I42+Bawana_Spot!I42</f>
        <v>97.79</v>
      </c>
      <c r="C42" s="194">
        <f>PPCL_NG!P42+PPCL_Spot!P42+GT_NG!P42+GT_Spot!P42+Bawana_NG!P42+Bawana_RLNG!P42+Bawana_Spot!P42</f>
        <v>97.981930244302745</v>
      </c>
      <c r="D42" s="195">
        <f t="shared" si="0"/>
        <v>-0.19193024430273908</v>
      </c>
      <c r="E42" s="194">
        <f>PPCL_NG!J42+PPCL_Spot!J42+GT_NG!J42+GT_Spot!J42+Bawana_NG!J42+Bawana_RLNG!J42+Bawana_Spot!J42</f>
        <v>56.43</v>
      </c>
      <c r="F42" s="194">
        <f>PPCL_NG!Q42+PPCL_Spot!Q42+GT_NG!Q42+GT_Spot!Q42+Bawana_NG!Q42+Bawana_RLNG!Q42+Bawana_Spot!Q42</f>
        <v>56.539408943700423</v>
      </c>
      <c r="G42" s="195">
        <f t="shared" si="1"/>
        <v>-0.10940894370042287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5.8397298672464037</v>
      </c>
      <c r="J42" s="195">
        <f t="shared" si="2"/>
        <v>2.7013275359610844E-4</v>
      </c>
      <c r="K42" s="194">
        <f>PPCL_NG!L42+PPCL_Spot!L42+GT_NG!L42+GT_Spot!L42+Bawana_NG!L42+Bawana_RLNG!L42+Bawana_Spot!L42</f>
        <v>21.71</v>
      </c>
      <c r="L42" s="194">
        <f>PPCL_NG!S42+PPCL_Spot!S42+GT_NG!S42+GT_Spot!S42+Bawana_NG!S42+Bawana_RLNG!S42+Bawana_Spot!S42</f>
        <v>21.738120769138416</v>
      </c>
      <c r="M42" s="195">
        <f t="shared" si="3"/>
        <v>-2.8120769138414659E-2</v>
      </c>
      <c r="N42" s="194">
        <f>PPCL_NG!M42+PPCL_Spot!M42+GT_NG!M42+GT_Spot!M42+Bawana_NG!M42+Bawana_RLNG!M42+Bawana_Spot!M42</f>
        <v>69.53</v>
      </c>
      <c r="O42" s="194">
        <f>PPCL_NG!T42+PPCL_Spot!T42+GT_NG!T42+GT_Spot!T42+Bawana_NG!T42+Bawana_RLNG!T42+Bawana_Spot!T42</f>
        <v>69.680810175612038</v>
      </c>
      <c r="P42" s="195">
        <f t="shared" si="4"/>
        <v>-0.1508101756120368</v>
      </c>
      <c r="Q42" s="195">
        <f t="shared" si="5"/>
        <v>-0.4800000000000173</v>
      </c>
    </row>
    <row r="43" spans="1:17">
      <c r="A43" s="34" t="s">
        <v>85</v>
      </c>
      <c r="B43" s="194">
        <f>PPCL_NG!I43+PPCL_Spot!I43+GT_NG!I43+GT_Spot!I43+Bawana_NG!I43+Bawana_RLNG!I43+Bawana_Spot!I43</f>
        <v>97.79</v>
      </c>
      <c r="C43" s="194">
        <f>PPCL_NG!P43+PPCL_Spot!P43+GT_NG!P43+GT_Spot!P43+Bawana_NG!P43+Bawana_RLNG!P43+Bawana_Spot!P43</f>
        <v>97.981930244302745</v>
      </c>
      <c r="D43" s="195">
        <f t="shared" si="0"/>
        <v>-0.19193024430273908</v>
      </c>
      <c r="E43" s="194">
        <f>PPCL_NG!J43+PPCL_Spot!J43+GT_NG!J43+GT_Spot!J43+Bawana_NG!J43+Bawana_RLNG!J43+Bawana_Spot!J43</f>
        <v>56.43</v>
      </c>
      <c r="F43" s="194">
        <f>PPCL_NG!Q43+PPCL_Spot!Q43+GT_NG!Q43+GT_Spot!Q43+Bawana_NG!Q43+Bawana_RLNG!Q43+Bawana_Spot!Q43</f>
        <v>56.539408943700423</v>
      </c>
      <c r="G43" s="195">
        <f t="shared" si="1"/>
        <v>-0.10940894370042287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5.8397298672464037</v>
      </c>
      <c r="J43" s="195">
        <f t="shared" si="2"/>
        <v>2.7013275359610844E-4</v>
      </c>
      <c r="K43" s="194">
        <f>PPCL_NG!L43+PPCL_Spot!L43+GT_NG!L43+GT_Spot!L43+Bawana_NG!L43+Bawana_RLNG!L43+Bawana_Spot!L43</f>
        <v>21.71</v>
      </c>
      <c r="L43" s="194">
        <f>PPCL_NG!S43+PPCL_Spot!S43+GT_NG!S43+GT_Spot!S43+Bawana_NG!S43+Bawana_RLNG!S43+Bawana_Spot!S43</f>
        <v>21.738120769138416</v>
      </c>
      <c r="M43" s="195">
        <f t="shared" si="3"/>
        <v>-2.8120769138414659E-2</v>
      </c>
      <c r="N43" s="194">
        <f>PPCL_NG!M43+PPCL_Spot!M43+GT_NG!M43+GT_Spot!M43+Bawana_NG!M43+Bawana_RLNG!M43+Bawana_Spot!M43</f>
        <v>69.53</v>
      </c>
      <c r="O43" s="194">
        <f>PPCL_NG!T43+PPCL_Spot!T43+GT_NG!T43+GT_Spot!T43+Bawana_NG!T43+Bawana_RLNG!T43+Bawana_Spot!T43</f>
        <v>69.680810175612038</v>
      </c>
      <c r="P43" s="195">
        <f t="shared" si="4"/>
        <v>-0.1508101756120368</v>
      </c>
      <c r="Q43" s="195">
        <f t="shared" si="5"/>
        <v>-0.4800000000000173</v>
      </c>
    </row>
    <row r="44" spans="1:17">
      <c r="A44" s="34" t="s">
        <v>86</v>
      </c>
      <c r="B44" s="194">
        <f>PPCL_NG!I44+PPCL_Spot!I44+GT_NG!I44+GT_Spot!I44+Bawana_NG!I44+Bawana_RLNG!I44+Bawana_Spot!I44</f>
        <v>97.79</v>
      </c>
      <c r="C44" s="194">
        <f>PPCL_NG!P44+PPCL_Spot!P44+GT_NG!P44+GT_Spot!P44+Bawana_NG!P44+Bawana_RLNG!P44+Bawana_Spot!P44</f>
        <v>97.981930244302745</v>
      </c>
      <c r="D44" s="195">
        <f t="shared" si="0"/>
        <v>-0.19193024430273908</v>
      </c>
      <c r="E44" s="194">
        <f>PPCL_NG!J44+PPCL_Spot!J44+GT_NG!J44+GT_Spot!J44+Bawana_NG!J44+Bawana_RLNG!J44+Bawana_Spot!J44</f>
        <v>56.43</v>
      </c>
      <c r="F44" s="194">
        <f>PPCL_NG!Q44+PPCL_Spot!Q44+GT_NG!Q44+GT_Spot!Q44+Bawana_NG!Q44+Bawana_RLNG!Q44+Bawana_Spot!Q44</f>
        <v>56.539408943700423</v>
      </c>
      <c r="G44" s="195">
        <f t="shared" si="1"/>
        <v>-0.10940894370042287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5.8397298672464037</v>
      </c>
      <c r="J44" s="195">
        <f t="shared" si="2"/>
        <v>2.7013275359610844E-4</v>
      </c>
      <c r="K44" s="194">
        <f>PPCL_NG!L44+PPCL_Spot!L44+GT_NG!L44+GT_Spot!L44+Bawana_NG!L44+Bawana_RLNG!L44+Bawana_Spot!L44</f>
        <v>21.71</v>
      </c>
      <c r="L44" s="194">
        <f>PPCL_NG!S44+PPCL_Spot!S44+GT_NG!S44+GT_Spot!S44+Bawana_NG!S44+Bawana_RLNG!S44+Bawana_Spot!S44</f>
        <v>21.738120769138416</v>
      </c>
      <c r="M44" s="195">
        <f t="shared" si="3"/>
        <v>-2.8120769138414659E-2</v>
      </c>
      <c r="N44" s="194">
        <f>PPCL_NG!M44+PPCL_Spot!M44+GT_NG!M44+GT_Spot!M44+Bawana_NG!M44+Bawana_RLNG!M44+Bawana_Spot!M44</f>
        <v>69.53</v>
      </c>
      <c r="O44" s="194">
        <f>PPCL_NG!T44+PPCL_Spot!T44+GT_NG!T44+GT_Spot!T44+Bawana_NG!T44+Bawana_RLNG!T44+Bawana_Spot!T44</f>
        <v>69.680810175612038</v>
      </c>
      <c r="P44" s="195">
        <f t="shared" si="4"/>
        <v>-0.1508101756120368</v>
      </c>
      <c r="Q44" s="195">
        <f t="shared" si="5"/>
        <v>-0.4800000000000173</v>
      </c>
    </row>
    <row r="45" spans="1:17">
      <c r="A45" s="34" t="s">
        <v>87</v>
      </c>
      <c r="B45" s="194">
        <f>PPCL_NG!I45+PPCL_Spot!I45+GT_NG!I45+GT_Spot!I45+Bawana_NG!I45+Bawana_RLNG!I45+Bawana_Spot!I45</f>
        <v>97.79</v>
      </c>
      <c r="C45" s="194">
        <f>PPCL_NG!P45+PPCL_Spot!P45+GT_NG!P45+GT_Spot!P45+Bawana_NG!P45+Bawana_RLNG!P45+Bawana_Spot!P45</f>
        <v>97.981930244302745</v>
      </c>
      <c r="D45" s="195">
        <f t="shared" si="0"/>
        <v>-0.19193024430273908</v>
      </c>
      <c r="E45" s="194">
        <f>PPCL_NG!J45+PPCL_Spot!J45+GT_NG!J45+GT_Spot!J45+Bawana_NG!J45+Bawana_RLNG!J45+Bawana_Spot!J45</f>
        <v>56.43</v>
      </c>
      <c r="F45" s="194">
        <f>PPCL_NG!Q45+PPCL_Spot!Q45+GT_NG!Q45+GT_Spot!Q45+Bawana_NG!Q45+Bawana_RLNG!Q45+Bawana_Spot!Q45</f>
        <v>56.539408943700423</v>
      </c>
      <c r="G45" s="195">
        <f t="shared" si="1"/>
        <v>-0.10940894370042287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5.8397298672464037</v>
      </c>
      <c r="J45" s="195">
        <f t="shared" si="2"/>
        <v>2.7013275359610844E-4</v>
      </c>
      <c r="K45" s="194">
        <f>PPCL_NG!L45+PPCL_Spot!L45+GT_NG!L45+GT_Spot!L45+Bawana_NG!L45+Bawana_RLNG!L45+Bawana_Spot!L45</f>
        <v>21.71</v>
      </c>
      <c r="L45" s="194">
        <f>PPCL_NG!S45+PPCL_Spot!S45+GT_NG!S45+GT_Spot!S45+Bawana_NG!S45+Bawana_RLNG!S45+Bawana_Spot!S45</f>
        <v>21.738120769138416</v>
      </c>
      <c r="M45" s="195">
        <f t="shared" si="3"/>
        <v>-2.8120769138414659E-2</v>
      </c>
      <c r="N45" s="194">
        <f>PPCL_NG!M45+PPCL_Spot!M45+GT_NG!M45+GT_Spot!M45+Bawana_NG!M45+Bawana_RLNG!M45+Bawana_Spot!M45</f>
        <v>69.53</v>
      </c>
      <c r="O45" s="194">
        <f>PPCL_NG!T45+PPCL_Spot!T45+GT_NG!T45+GT_Spot!T45+Bawana_NG!T45+Bawana_RLNG!T45+Bawana_Spot!T45</f>
        <v>69.680810175612038</v>
      </c>
      <c r="P45" s="195">
        <f t="shared" si="4"/>
        <v>-0.1508101756120368</v>
      </c>
      <c r="Q45" s="195">
        <f t="shared" si="5"/>
        <v>-0.4800000000000173</v>
      </c>
    </row>
    <row r="46" spans="1:17">
      <c r="A46" s="34" t="s">
        <v>88</v>
      </c>
      <c r="B46" s="194">
        <f>PPCL_NG!I46+PPCL_Spot!I46+GT_NG!I46+GT_Spot!I46+Bawana_NG!I46+Bawana_RLNG!I46+Bawana_Spot!I46</f>
        <v>97.79</v>
      </c>
      <c r="C46" s="194">
        <f>PPCL_NG!P46+PPCL_Spot!P46+GT_NG!P46+GT_Spot!P46+Bawana_NG!P46+Bawana_RLNG!P46+Bawana_Spot!P46</f>
        <v>97.981930244302745</v>
      </c>
      <c r="D46" s="195">
        <f t="shared" si="0"/>
        <v>-0.19193024430273908</v>
      </c>
      <c r="E46" s="194">
        <f>PPCL_NG!J46+PPCL_Spot!J46+GT_NG!J46+GT_Spot!J46+Bawana_NG!J46+Bawana_RLNG!J46+Bawana_Spot!J46</f>
        <v>56.43</v>
      </c>
      <c r="F46" s="194">
        <f>PPCL_NG!Q46+PPCL_Spot!Q46+GT_NG!Q46+GT_Spot!Q46+Bawana_NG!Q46+Bawana_RLNG!Q46+Bawana_Spot!Q46</f>
        <v>56.539408943700423</v>
      </c>
      <c r="G46" s="195">
        <f t="shared" si="1"/>
        <v>-0.10940894370042287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5.8397298672464037</v>
      </c>
      <c r="J46" s="195">
        <f t="shared" si="2"/>
        <v>2.7013275359610844E-4</v>
      </c>
      <c r="K46" s="194">
        <f>PPCL_NG!L46+PPCL_Spot!L46+GT_NG!L46+GT_Spot!L46+Bawana_NG!L46+Bawana_RLNG!L46+Bawana_Spot!L46</f>
        <v>21.71</v>
      </c>
      <c r="L46" s="194">
        <f>PPCL_NG!S46+PPCL_Spot!S46+GT_NG!S46+GT_Spot!S46+Bawana_NG!S46+Bawana_RLNG!S46+Bawana_Spot!S46</f>
        <v>21.738120769138416</v>
      </c>
      <c r="M46" s="195">
        <f t="shared" si="3"/>
        <v>-2.8120769138414659E-2</v>
      </c>
      <c r="N46" s="194">
        <f>PPCL_NG!M46+PPCL_Spot!M46+GT_NG!M46+GT_Spot!M46+Bawana_NG!M46+Bawana_RLNG!M46+Bawana_Spot!M46</f>
        <v>69.53</v>
      </c>
      <c r="O46" s="194">
        <f>PPCL_NG!T46+PPCL_Spot!T46+GT_NG!T46+GT_Spot!T46+Bawana_NG!T46+Bawana_RLNG!T46+Bawana_Spot!T46</f>
        <v>69.680810175612038</v>
      </c>
      <c r="P46" s="195">
        <f t="shared" si="4"/>
        <v>-0.1508101756120368</v>
      </c>
      <c r="Q46" s="195">
        <f t="shared" si="5"/>
        <v>-0.4800000000000173</v>
      </c>
    </row>
    <row r="47" spans="1:17">
      <c r="A47" s="34" t="s">
        <v>89</v>
      </c>
      <c r="B47" s="194">
        <f>PPCL_NG!I47+PPCL_Spot!I47+GT_NG!I47+GT_Spot!I47+Bawana_NG!I47+Bawana_RLNG!I47+Bawana_Spot!I47</f>
        <v>96.79</v>
      </c>
      <c r="C47" s="194">
        <f>PPCL_NG!P47+PPCL_Spot!P47+GT_NG!P47+GT_Spot!P47+Bawana_NG!P47+Bawana_RLNG!P47+Bawana_Spot!P47</f>
        <v>96.973305342926892</v>
      </c>
      <c r="D47" s="195">
        <f t="shared" si="0"/>
        <v>-0.18330534292688583</v>
      </c>
      <c r="E47" s="194">
        <f>PPCL_NG!J47+PPCL_Spot!J47+GT_NG!J47+GT_Spot!J47+Bawana_NG!J47+Bawana_RLNG!J47+Bawana_Spot!J47</f>
        <v>56.43</v>
      </c>
      <c r="F47" s="194">
        <f>PPCL_NG!Q47+PPCL_Spot!Q47+GT_NG!Q47+GT_Spot!Q47+Bawana_NG!Q47+Bawana_RLNG!Q47+Bawana_Spot!Q47</f>
        <v>56.542682151053683</v>
      </c>
      <c r="G47" s="195">
        <f t="shared" si="1"/>
        <v>-0.11268215105368284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5.8397298672464037</v>
      </c>
      <c r="J47" s="195">
        <f t="shared" si="2"/>
        <v>2.7013275359610844E-4</v>
      </c>
      <c r="K47" s="194">
        <f>PPCL_NG!L47+PPCL_Spot!L47+GT_NG!L47+GT_Spot!L47+Bawana_NG!L47+Bawana_RLNG!L47+Bawana_Spot!L47</f>
        <v>21.71</v>
      </c>
      <c r="L47" s="194">
        <f>PPCL_NG!S47+PPCL_Spot!S47+GT_NG!S47+GT_Spot!S47+Bawana_NG!S47+Bawana_RLNG!S47+Bawana_Spot!S47</f>
        <v>21.738971803050262</v>
      </c>
      <c r="M47" s="195">
        <f t="shared" si="3"/>
        <v>-2.8971803050261258E-2</v>
      </c>
      <c r="N47" s="194">
        <f>PPCL_NG!M47+PPCL_Spot!M47+GT_NG!M47+GT_Spot!M47+Bawana_NG!M47+Bawana_RLNG!M47+Bawana_Spot!M47</f>
        <v>69.53</v>
      </c>
      <c r="O47" s="194">
        <f>PPCL_NG!T47+PPCL_Spot!T47+GT_NG!T47+GT_Spot!T47+Bawana_NG!T47+Bawana_RLNG!T47+Bawana_Spot!T47</f>
        <v>69.685310835722774</v>
      </c>
      <c r="P47" s="195">
        <f t="shared" si="4"/>
        <v>-0.15531083572277282</v>
      </c>
      <c r="Q47" s="195">
        <f t="shared" si="5"/>
        <v>-0.48000000000000664</v>
      </c>
    </row>
    <row r="48" spans="1:17">
      <c r="A48" s="34" t="s">
        <v>90</v>
      </c>
      <c r="B48" s="194">
        <f>PPCL_NG!I48+PPCL_Spot!I48+GT_NG!I48+GT_Spot!I48+Bawana_NG!I48+Bawana_RLNG!I48+Bawana_Spot!I48</f>
        <v>96.79</v>
      </c>
      <c r="C48" s="194">
        <f>PPCL_NG!P48+PPCL_Spot!P48+GT_NG!P48+GT_Spot!P48+Bawana_NG!P48+Bawana_RLNG!P48+Bawana_Spot!P48</f>
        <v>96.973305342926892</v>
      </c>
      <c r="D48" s="195">
        <f t="shared" si="0"/>
        <v>-0.18330534292688583</v>
      </c>
      <c r="E48" s="194">
        <f>PPCL_NG!J48+PPCL_Spot!J48+GT_NG!J48+GT_Spot!J48+Bawana_NG!J48+Bawana_RLNG!J48+Bawana_Spot!J48</f>
        <v>56.43</v>
      </c>
      <c r="F48" s="194">
        <f>PPCL_NG!Q48+PPCL_Spot!Q48+GT_NG!Q48+GT_Spot!Q48+Bawana_NG!Q48+Bawana_RLNG!Q48+Bawana_Spot!Q48</f>
        <v>56.542682151053683</v>
      </c>
      <c r="G48" s="195">
        <f t="shared" si="1"/>
        <v>-0.11268215105368284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5.8397298672464037</v>
      </c>
      <c r="J48" s="195">
        <f t="shared" si="2"/>
        <v>2.7013275359610844E-4</v>
      </c>
      <c r="K48" s="194">
        <f>PPCL_NG!L48+PPCL_Spot!L48+GT_NG!L48+GT_Spot!L48+Bawana_NG!L48+Bawana_RLNG!L48+Bawana_Spot!L48</f>
        <v>21.71</v>
      </c>
      <c r="L48" s="194">
        <f>PPCL_NG!S48+PPCL_Spot!S48+GT_NG!S48+GT_Spot!S48+Bawana_NG!S48+Bawana_RLNG!S48+Bawana_Spot!S48</f>
        <v>21.738971803050262</v>
      </c>
      <c r="M48" s="195">
        <f t="shared" si="3"/>
        <v>-2.8971803050261258E-2</v>
      </c>
      <c r="N48" s="194">
        <f>PPCL_NG!M48+PPCL_Spot!M48+GT_NG!M48+GT_Spot!M48+Bawana_NG!M48+Bawana_RLNG!M48+Bawana_Spot!M48</f>
        <v>69.53</v>
      </c>
      <c r="O48" s="194">
        <f>PPCL_NG!T48+PPCL_Spot!T48+GT_NG!T48+GT_Spot!T48+Bawana_NG!T48+Bawana_RLNG!T48+Bawana_Spot!T48</f>
        <v>69.685310835722774</v>
      </c>
      <c r="P48" s="195">
        <f t="shared" si="4"/>
        <v>-0.15531083572277282</v>
      </c>
      <c r="Q48" s="195">
        <f t="shared" si="5"/>
        <v>-0.48000000000000664</v>
      </c>
    </row>
    <row r="49" spans="1:17">
      <c r="A49" s="34" t="s">
        <v>91</v>
      </c>
      <c r="B49" s="194">
        <f>PPCL_NG!I49+PPCL_Spot!I49+GT_NG!I49+GT_Spot!I49+Bawana_NG!I49+Bawana_RLNG!I49+Bawana_Spot!I49</f>
        <v>96.79</v>
      </c>
      <c r="C49" s="194">
        <f>PPCL_NG!P49+PPCL_Spot!P49+GT_NG!P49+GT_Spot!P49+Bawana_NG!P49+Bawana_RLNG!P49+Bawana_Spot!P49</f>
        <v>96.973305342926892</v>
      </c>
      <c r="D49" s="195">
        <f t="shared" si="0"/>
        <v>-0.18330534292688583</v>
      </c>
      <c r="E49" s="194">
        <f>PPCL_NG!J49+PPCL_Spot!J49+GT_NG!J49+GT_Spot!J49+Bawana_NG!J49+Bawana_RLNG!J49+Bawana_Spot!J49</f>
        <v>56.43</v>
      </c>
      <c r="F49" s="194">
        <f>PPCL_NG!Q49+PPCL_Spot!Q49+GT_NG!Q49+GT_Spot!Q49+Bawana_NG!Q49+Bawana_RLNG!Q49+Bawana_Spot!Q49</f>
        <v>56.542682151053683</v>
      </c>
      <c r="G49" s="195">
        <f t="shared" si="1"/>
        <v>-0.11268215105368284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5.8397298672464037</v>
      </c>
      <c r="J49" s="195">
        <f t="shared" si="2"/>
        <v>2.7013275359610844E-4</v>
      </c>
      <c r="K49" s="194">
        <f>PPCL_NG!L49+PPCL_Spot!L49+GT_NG!L49+GT_Spot!L49+Bawana_NG!L49+Bawana_RLNG!L49+Bawana_Spot!L49</f>
        <v>21.71</v>
      </c>
      <c r="L49" s="194">
        <f>PPCL_NG!S49+PPCL_Spot!S49+GT_NG!S49+GT_Spot!S49+Bawana_NG!S49+Bawana_RLNG!S49+Bawana_Spot!S49</f>
        <v>21.738971803050262</v>
      </c>
      <c r="M49" s="195">
        <f t="shared" si="3"/>
        <v>-2.8971803050261258E-2</v>
      </c>
      <c r="N49" s="194">
        <f>PPCL_NG!M49+PPCL_Spot!M49+GT_NG!M49+GT_Spot!M49+Bawana_NG!M49+Bawana_RLNG!M49+Bawana_Spot!M49</f>
        <v>69.53</v>
      </c>
      <c r="O49" s="194">
        <f>PPCL_NG!T49+PPCL_Spot!T49+GT_NG!T49+GT_Spot!T49+Bawana_NG!T49+Bawana_RLNG!T49+Bawana_Spot!T49</f>
        <v>69.685310835722774</v>
      </c>
      <c r="P49" s="195">
        <f t="shared" si="4"/>
        <v>-0.15531083572277282</v>
      </c>
      <c r="Q49" s="195">
        <f t="shared" si="5"/>
        <v>-0.48000000000000664</v>
      </c>
    </row>
    <row r="50" spans="1:17">
      <c r="A50" s="34" t="s">
        <v>92</v>
      </c>
      <c r="B50" s="194">
        <f>PPCL_NG!I50+PPCL_Spot!I50+GT_NG!I50+GT_Spot!I50+Bawana_NG!I50+Bawana_RLNG!I50+Bawana_Spot!I50</f>
        <v>96.79</v>
      </c>
      <c r="C50" s="194">
        <f>PPCL_NG!P50+PPCL_Spot!P50+GT_NG!P50+GT_Spot!P50+Bawana_NG!P50+Bawana_RLNG!P50+Bawana_Spot!P50</f>
        <v>96.973305342926892</v>
      </c>
      <c r="D50" s="195">
        <f t="shared" si="0"/>
        <v>-0.18330534292688583</v>
      </c>
      <c r="E50" s="194">
        <f>PPCL_NG!J50+PPCL_Spot!J50+GT_NG!J50+GT_Spot!J50+Bawana_NG!J50+Bawana_RLNG!J50+Bawana_Spot!J50</f>
        <v>56.43</v>
      </c>
      <c r="F50" s="194">
        <f>PPCL_NG!Q50+PPCL_Spot!Q50+GT_NG!Q50+GT_Spot!Q50+Bawana_NG!Q50+Bawana_RLNG!Q50+Bawana_Spot!Q50</f>
        <v>56.542682151053683</v>
      </c>
      <c r="G50" s="195">
        <f t="shared" si="1"/>
        <v>-0.11268215105368284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5.8397298672464037</v>
      </c>
      <c r="J50" s="195">
        <f t="shared" si="2"/>
        <v>2.7013275359610844E-4</v>
      </c>
      <c r="K50" s="194">
        <f>PPCL_NG!L50+PPCL_Spot!L50+GT_NG!L50+GT_Spot!L50+Bawana_NG!L50+Bawana_RLNG!L50+Bawana_Spot!L50</f>
        <v>21.71</v>
      </c>
      <c r="L50" s="194">
        <f>PPCL_NG!S50+PPCL_Spot!S50+GT_NG!S50+GT_Spot!S50+Bawana_NG!S50+Bawana_RLNG!S50+Bawana_Spot!S50</f>
        <v>21.738971803050262</v>
      </c>
      <c r="M50" s="195">
        <f t="shared" si="3"/>
        <v>-2.8971803050261258E-2</v>
      </c>
      <c r="N50" s="194">
        <f>PPCL_NG!M50+PPCL_Spot!M50+GT_NG!M50+GT_Spot!M50+Bawana_NG!M50+Bawana_RLNG!M50+Bawana_Spot!M50</f>
        <v>69.53</v>
      </c>
      <c r="O50" s="194">
        <f>PPCL_NG!T50+PPCL_Spot!T50+GT_NG!T50+GT_Spot!T50+Bawana_NG!T50+Bawana_RLNG!T50+Bawana_Spot!T50</f>
        <v>69.685310835722774</v>
      </c>
      <c r="P50" s="195">
        <f t="shared" si="4"/>
        <v>-0.15531083572277282</v>
      </c>
      <c r="Q50" s="195">
        <f t="shared" si="5"/>
        <v>-0.48000000000000664</v>
      </c>
    </row>
    <row r="51" spans="1:17">
      <c r="A51" s="34" t="s">
        <v>93</v>
      </c>
      <c r="B51" s="194">
        <f>PPCL_NG!I51+PPCL_Spot!I51+GT_NG!I51+GT_Spot!I51+Bawana_NG!I51+Bawana_RLNG!I51+Bawana_Spot!I51</f>
        <v>96.4</v>
      </c>
      <c r="C51" s="194">
        <f>PPCL_NG!P51+PPCL_Spot!P51+GT_NG!P51+GT_Spot!P51+Bawana_NG!P51+Bawana_RLNG!P51+Bawana_Spot!P51</f>
        <v>96.571575237957475</v>
      </c>
      <c r="D51" s="195">
        <f t="shared" si="0"/>
        <v>-0.17157523795746954</v>
      </c>
      <c r="E51" s="194">
        <f>PPCL_NG!J51+PPCL_Spot!J51+GT_NG!J51+GT_Spot!J51+Bawana_NG!J51+Bawana_RLNG!J51+Bawana_Spot!J51</f>
        <v>56.21</v>
      </c>
      <c r="F51" s="194">
        <f>PPCL_NG!Q51+PPCL_Spot!Q51+GT_NG!Q51+GT_Spot!Q51+Bawana_NG!Q51+Bawana_RLNG!Q51+Bawana_Spot!Q51</f>
        <v>56.315750184875881</v>
      </c>
      <c r="G51" s="195">
        <f t="shared" si="1"/>
        <v>-0.10575018487588039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5.8397298672464037</v>
      </c>
      <c r="J51" s="195">
        <f t="shared" si="2"/>
        <v>2.7013275359610844E-4</v>
      </c>
      <c r="K51" s="194">
        <f>PPCL_NG!L51+PPCL_Spot!L51+GT_NG!L51+GT_Spot!L51+Bawana_NG!L51+Bawana_RLNG!L51+Bawana_Spot!L51</f>
        <v>21.65</v>
      </c>
      <c r="L51" s="194">
        <f>PPCL_NG!S51+PPCL_Spot!S51+GT_NG!S51+GT_Spot!S51+Bawana_NG!S51+Bawana_RLNG!S51+Bawana_Spot!S51</f>
        <v>21.677130626424603</v>
      </c>
      <c r="M51" s="195">
        <f t="shared" si="3"/>
        <v>-2.7130626424604287E-2</v>
      </c>
      <c r="N51" s="194">
        <f>PPCL_NG!M51+PPCL_Spot!M51+GT_NG!M51+GT_Spot!M51+Bawana_NG!M51+Bawana_RLNG!M51+Bawana_Spot!M51</f>
        <v>69.23</v>
      </c>
      <c r="O51" s="194">
        <f>PPCL_NG!T51+PPCL_Spot!T51+GT_NG!T51+GT_Spot!T51+Bawana_NG!T51+Bawana_RLNG!T51+Bawana_Spot!T51</f>
        <v>69.375814083495655</v>
      </c>
      <c r="P51" s="195">
        <f t="shared" si="4"/>
        <v>-0.14581408349565095</v>
      </c>
      <c r="Q51" s="195">
        <f t="shared" si="5"/>
        <v>-0.45000000000000906</v>
      </c>
    </row>
    <row r="52" spans="1:17">
      <c r="A52" s="34" t="s">
        <v>94</v>
      </c>
      <c r="B52" s="194">
        <f>PPCL_NG!I52+PPCL_Spot!I52+GT_NG!I52+GT_Spot!I52+Bawana_NG!I52+Bawana_RLNG!I52+Bawana_Spot!I52</f>
        <v>96.4</v>
      </c>
      <c r="C52" s="194">
        <f>PPCL_NG!P52+PPCL_Spot!P52+GT_NG!P52+GT_Spot!P52+Bawana_NG!P52+Bawana_RLNG!P52+Bawana_Spot!P52</f>
        <v>96.571575237957475</v>
      </c>
      <c r="D52" s="195">
        <f t="shared" si="0"/>
        <v>-0.17157523795746954</v>
      </c>
      <c r="E52" s="194">
        <f>PPCL_NG!J52+PPCL_Spot!J52+GT_NG!J52+GT_Spot!J52+Bawana_NG!J52+Bawana_RLNG!J52+Bawana_Spot!J52</f>
        <v>56.21</v>
      </c>
      <c r="F52" s="194">
        <f>PPCL_NG!Q52+PPCL_Spot!Q52+GT_NG!Q52+GT_Spot!Q52+Bawana_NG!Q52+Bawana_RLNG!Q52+Bawana_Spot!Q52</f>
        <v>56.315750184875881</v>
      </c>
      <c r="G52" s="195">
        <f t="shared" si="1"/>
        <v>-0.10575018487588039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5.8397298672464037</v>
      </c>
      <c r="J52" s="195">
        <f t="shared" si="2"/>
        <v>2.7013275359610844E-4</v>
      </c>
      <c r="K52" s="194">
        <f>PPCL_NG!L52+PPCL_Spot!L52+GT_NG!L52+GT_Spot!L52+Bawana_NG!L52+Bawana_RLNG!L52+Bawana_Spot!L52</f>
        <v>21.65</v>
      </c>
      <c r="L52" s="194">
        <f>PPCL_NG!S52+PPCL_Spot!S52+GT_NG!S52+GT_Spot!S52+Bawana_NG!S52+Bawana_RLNG!S52+Bawana_Spot!S52</f>
        <v>21.677130626424603</v>
      </c>
      <c r="M52" s="195">
        <f t="shared" si="3"/>
        <v>-2.7130626424604287E-2</v>
      </c>
      <c r="N52" s="194">
        <f>PPCL_NG!M52+PPCL_Spot!M52+GT_NG!M52+GT_Spot!M52+Bawana_NG!M52+Bawana_RLNG!M52+Bawana_Spot!M52</f>
        <v>69.23</v>
      </c>
      <c r="O52" s="194">
        <f>PPCL_NG!T52+PPCL_Spot!T52+GT_NG!T52+GT_Spot!T52+Bawana_NG!T52+Bawana_RLNG!T52+Bawana_Spot!T52</f>
        <v>69.375814083495655</v>
      </c>
      <c r="P52" s="195">
        <f t="shared" si="4"/>
        <v>-0.14581408349565095</v>
      </c>
      <c r="Q52" s="195">
        <f t="shared" si="5"/>
        <v>-0.45000000000000906</v>
      </c>
    </row>
    <row r="53" spans="1:17">
      <c r="A53" s="34" t="s">
        <v>95</v>
      </c>
      <c r="B53" s="194">
        <f>PPCL_NG!I53+PPCL_Spot!I53+GT_NG!I53+GT_Spot!I53+Bawana_NG!I53+Bawana_RLNG!I53+Bawana_Spot!I53</f>
        <v>96.4</v>
      </c>
      <c r="C53" s="194">
        <f>PPCL_NG!P53+PPCL_Spot!P53+GT_NG!P53+GT_Spot!P53+Bawana_NG!P53+Bawana_RLNG!P53+Bawana_Spot!P53</f>
        <v>96.571575237957475</v>
      </c>
      <c r="D53" s="195">
        <f t="shared" si="0"/>
        <v>-0.17157523795746954</v>
      </c>
      <c r="E53" s="194">
        <f>PPCL_NG!J53+PPCL_Spot!J53+GT_NG!J53+GT_Spot!J53+Bawana_NG!J53+Bawana_RLNG!J53+Bawana_Spot!J53</f>
        <v>56.21</v>
      </c>
      <c r="F53" s="194">
        <f>PPCL_NG!Q53+PPCL_Spot!Q53+GT_NG!Q53+GT_Spot!Q53+Bawana_NG!Q53+Bawana_RLNG!Q53+Bawana_Spot!Q53</f>
        <v>56.315750184875881</v>
      </c>
      <c r="G53" s="195">
        <f t="shared" si="1"/>
        <v>-0.10575018487588039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5.8397298672464037</v>
      </c>
      <c r="J53" s="195">
        <f t="shared" si="2"/>
        <v>2.7013275359610844E-4</v>
      </c>
      <c r="K53" s="194">
        <f>PPCL_NG!L53+PPCL_Spot!L53+GT_NG!L53+GT_Spot!L53+Bawana_NG!L53+Bawana_RLNG!L53+Bawana_Spot!L53</f>
        <v>21.65</v>
      </c>
      <c r="L53" s="194">
        <f>PPCL_NG!S53+PPCL_Spot!S53+GT_NG!S53+GT_Spot!S53+Bawana_NG!S53+Bawana_RLNG!S53+Bawana_Spot!S53</f>
        <v>21.677130626424603</v>
      </c>
      <c r="M53" s="195">
        <f t="shared" si="3"/>
        <v>-2.7130626424604287E-2</v>
      </c>
      <c r="N53" s="194">
        <f>PPCL_NG!M53+PPCL_Spot!M53+GT_NG!M53+GT_Spot!M53+Bawana_NG!M53+Bawana_RLNG!M53+Bawana_Spot!M53</f>
        <v>69.23</v>
      </c>
      <c r="O53" s="194">
        <f>PPCL_NG!T53+PPCL_Spot!T53+GT_NG!T53+GT_Spot!T53+Bawana_NG!T53+Bawana_RLNG!T53+Bawana_Spot!T53</f>
        <v>69.375814083495655</v>
      </c>
      <c r="P53" s="195">
        <f t="shared" si="4"/>
        <v>-0.14581408349565095</v>
      </c>
      <c r="Q53" s="195">
        <f t="shared" si="5"/>
        <v>-0.45000000000000906</v>
      </c>
    </row>
    <row r="54" spans="1:17">
      <c r="A54" s="34" t="s">
        <v>96</v>
      </c>
      <c r="B54" s="194">
        <f>PPCL_NG!I54+PPCL_Spot!I54+GT_NG!I54+GT_Spot!I54+Bawana_NG!I54+Bawana_RLNG!I54+Bawana_Spot!I54</f>
        <v>96.4</v>
      </c>
      <c r="C54" s="194">
        <f>PPCL_NG!P54+PPCL_Spot!P54+GT_NG!P54+GT_Spot!P54+Bawana_NG!P54+Bawana_RLNG!P54+Bawana_Spot!P54</f>
        <v>96.571575237957475</v>
      </c>
      <c r="D54" s="195">
        <f t="shared" si="0"/>
        <v>-0.17157523795746954</v>
      </c>
      <c r="E54" s="194">
        <f>PPCL_NG!J54+PPCL_Spot!J54+GT_NG!J54+GT_Spot!J54+Bawana_NG!J54+Bawana_RLNG!J54+Bawana_Spot!J54</f>
        <v>56.21</v>
      </c>
      <c r="F54" s="194">
        <f>PPCL_NG!Q54+PPCL_Spot!Q54+GT_NG!Q54+GT_Spot!Q54+Bawana_NG!Q54+Bawana_RLNG!Q54+Bawana_Spot!Q54</f>
        <v>56.315750184875881</v>
      </c>
      <c r="G54" s="195">
        <f t="shared" si="1"/>
        <v>-0.10575018487588039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5.8397298672464037</v>
      </c>
      <c r="J54" s="195">
        <f t="shared" si="2"/>
        <v>2.7013275359610844E-4</v>
      </c>
      <c r="K54" s="194">
        <f>PPCL_NG!L54+PPCL_Spot!L54+GT_NG!L54+GT_Spot!L54+Bawana_NG!L54+Bawana_RLNG!L54+Bawana_Spot!L54</f>
        <v>21.65</v>
      </c>
      <c r="L54" s="194">
        <f>PPCL_NG!S54+PPCL_Spot!S54+GT_NG!S54+GT_Spot!S54+Bawana_NG!S54+Bawana_RLNG!S54+Bawana_Spot!S54</f>
        <v>21.677130626424603</v>
      </c>
      <c r="M54" s="195">
        <f t="shared" si="3"/>
        <v>-2.7130626424604287E-2</v>
      </c>
      <c r="N54" s="194">
        <f>PPCL_NG!M54+PPCL_Spot!M54+GT_NG!M54+GT_Spot!M54+Bawana_NG!M54+Bawana_RLNG!M54+Bawana_Spot!M54</f>
        <v>69.23</v>
      </c>
      <c r="O54" s="194">
        <f>PPCL_NG!T54+PPCL_Spot!T54+GT_NG!T54+GT_Spot!T54+Bawana_NG!T54+Bawana_RLNG!T54+Bawana_Spot!T54</f>
        <v>69.375814083495655</v>
      </c>
      <c r="P54" s="195">
        <f t="shared" si="4"/>
        <v>-0.14581408349565095</v>
      </c>
      <c r="Q54" s="195">
        <f t="shared" si="5"/>
        <v>-0.45000000000000906</v>
      </c>
    </row>
    <row r="55" spans="1:17">
      <c r="A55" s="34" t="s">
        <v>97</v>
      </c>
      <c r="B55" s="194">
        <f>PPCL_NG!I55+PPCL_Spot!I55+GT_NG!I55+GT_Spot!I55+Bawana_NG!I55+Bawana_RLNG!I55+Bawana_Spot!I55</f>
        <v>96.4</v>
      </c>
      <c r="C55" s="194">
        <f>PPCL_NG!P55+PPCL_Spot!P55+GT_NG!P55+GT_Spot!P55+Bawana_NG!P55+Bawana_RLNG!P55+Bawana_Spot!P55</f>
        <v>96.571575237957475</v>
      </c>
      <c r="D55" s="195">
        <f t="shared" si="0"/>
        <v>-0.17157523795746954</v>
      </c>
      <c r="E55" s="194">
        <f>PPCL_NG!J55+PPCL_Spot!J55+GT_NG!J55+GT_Spot!J55+Bawana_NG!J55+Bawana_RLNG!J55+Bawana_Spot!J55</f>
        <v>56.21</v>
      </c>
      <c r="F55" s="194">
        <f>PPCL_NG!Q55+PPCL_Spot!Q55+GT_NG!Q55+GT_Spot!Q55+Bawana_NG!Q55+Bawana_RLNG!Q55+Bawana_Spot!Q55</f>
        <v>56.315750184875881</v>
      </c>
      <c r="G55" s="195">
        <f t="shared" si="1"/>
        <v>-0.10575018487588039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5.8397298672464037</v>
      </c>
      <c r="J55" s="195">
        <f t="shared" si="2"/>
        <v>2.7013275359610844E-4</v>
      </c>
      <c r="K55" s="194">
        <f>PPCL_NG!L55+PPCL_Spot!L55+GT_NG!L55+GT_Spot!L55+Bawana_NG!L55+Bawana_RLNG!L55+Bawana_Spot!L55</f>
        <v>21.65</v>
      </c>
      <c r="L55" s="194">
        <f>PPCL_NG!S55+PPCL_Spot!S55+GT_NG!S55+GT_Spot!S55+Bawana_NG!S55+Bawana_RLNG!S55+Bawana_Spot!S55</f>
        <v>21.677130626424603</v>
      </c>
      <c r="M55" s="195">
        <f t="shared" si="3"/>
        <v>-2.7130626424604287E-2</v>
      </c>
      <c r="N55" s="194">
        <f>PPCL_NG!M55+PPCL_Spot!M55+GT_NG!M55+GT_Spot!M55+Bawana_NG!M55+Bawana_RLNG!M55+Bawana_Spot!M55</f>
        <v>69.23</v>
      </c>
      <c r="O55" s="194">
        <f>PPCL_NG!T55+PPCL_Spot!T55+GT_NG!T55+GT_Spot!T55+Bawana_NG!T55+Bawana_RLNG!T55+Bawana_Spot!T55</f>
        <v>69.375814083495655</v>
      </c>
      <c r="P55" s="195">
        <f t="shared" si="4"/>
        <v>-0.14581408349565095</v>
      </c>
      <c r="Q55" s="195">
        <f t="shared" si="5"/>
        <v>-0.45000000000000906</v>
      </c>
    </row>
    <row r="56" spans="1:17">
      <c r="A56" s="34" t="s">
        <v>98</v>
      </c>
      <c r="B56" s="194">
        <f>PPCL_NG!I56+PPCL_Spot!I56+GT_NG!I56+GT_Spot!I56+Bawana_NG!I56+Bawana_RLNG!I56+Bawana_Spot!I56</f>
        <v>96.4</v>
      </c>
      <c r="C56" s="194">
        <f>PPCL_NG!P56+PPCL_Spot!P56+GT_NG!P56+GT_Spot!P56+Bawana_NG!P56+Bawana_RLNG!P56+Bawana_Spot!P56</f>
        <v>96.571575237957475</v>
      </c>
      <c r="D56" s="195">
        <f t="shared" si="0"/>
        <v>-0.17157523795746954</v>
      </c>
      <c r="E56" s="194">
        <f>PPCL_NG!J56+PPCL_Spot!J56+GT_NG!J56+GT_Spot!J56+Bawana_NG!J56+Bawana_RLNG!J56+Bawana_Spot!J56</f>
        <v>56.21</v>
      </c>
      <c r="F56" s="194">
        <f>PPCL_NG!Q56+PPCL_Spot!Q56+GT_NG!Q56+GT_Spot!Q56+Bawana_NG!Q56+Bawana_RLNG!Q56+Bawana_Spot!Q56</f>
        <v>56.315750184875881</v>
      </c>
      <c r="G56" s="195">
        <f t="shared" si="1"/>
        <v>-0.10575018487588039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5.8397298672464037</v>
      </c>
      <c r="J56" s="195">
        <f t="shared" si="2"/>
        <v>2.7013275359610844E-4</v>
      </c>
      <c r="K56" s="194">
        <f>PPCL_NG!L56+PPCL_Spot!L56+GT_NG!L56+GT_Spot!L56+Bawana_NG!L56+Bawana_RLNG!L56+Bawana_Spot!L56</f>
        <v>21.65</v>
      </c>
      <c r="L56" s="194">
        <f>PPCL_NG!S56+PPCL_Spot!S56+GT_NG!S56+GT_Spot!S56+Bawana_NG!S56+Bawana_RLNG!S56+Bawana_Spot!S56</f>
        <v>21.677130626424603</v>
      </c>
      <c r="M56" s="195">
        <f t="shared" si="3"/>
        <v>-2.7130626424604287E-2</v>
      </c>
      <c r="N56" s="194">
        <f>PPCL_NG!M56+PPCL_Spot!M56+GT_NG!M56+GT_Spot!M56+Bawana_NG!M56+Bawana_RLNG!M56+Bawana_Spot!M56</f>
        <v>69.23</v>
      </c>
      <c r="O56" s="194">
        <f>PPCL_NG!T56+PPCL_Spot!T56+GT_NG!T56+GT_Spot!T56+Bawana_NG!T56+Bawana_RLNG!T56+Bawana_Spot!T56</f>
        <v>69.375814083495655</v>
      </c>
      <c r="P56" s="195">
        <f t="shared" si="4"/>
        <v>-0.14581408349565095</v>
      </c>
      <c r="Q56" s="195">
        <f t="shared" si="5"/>
        <v>-0.45000000000000906</v>
      </c>
    </row>
    <row r="57" spans="1:17">
      <c r="A57" s="34" t="s">
        <v>99</v>
      </c>
      <c r="B57" s="194">
        <f>PPCL_NG!I57+PPCL_Spot!I57+GT_NG!I57+GT_Spot!I57+Bawana_NG!I57+Bawana_RLNG!I57+Bawana_Spot!I57</f>
        <v>96.4</v>
      </c>
      <c r="C57" s="194">
        <f>PPCL_NG!P57+PPCL_Spot!P57+GT_NG!P57+GT_Spot!P57+Bawana_NG!P57+Bawana_RLNG!P57+Bawana_Spot!P57</f>
        <v>96.571575237957475</v>
      </c>
      <c r="D57" s="195">
        <f t="shared" si="0"/>
        <v>-0.17157523795746954</v>
      </c>
      <c r="E57" s="194">
        <f>PPCL_NG!J57+PPCL_Spot!J57+GT_NG!J57+GT_Spot!J57+Bawana_NG!J57+Bawana_RLNG!J57+Bawana_Spot!J57</f>
        <v>56.21</v>
      </c>
      <c r="F57" s="194">
        <f>PPCL_NG!Q57+PPCL_Spot!Q57+GT_NG!Q57+GT_Spot!Q57+Bawana_NG!Q57+Bawana_RLNG!Q57+Bawana_Spot!Q57</f>
        <v>56.315750184875881</v>
      </c>
      <c r="G57" s="195">
        <f t="shared" si="1"/>
        <v>-0.10575018487588039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5.8397298672464037</v>
      </c>
      <c r="J57" s="195">
        <f t="shared" si="2"/>
        <v>2.7013275359610844E-4</v>
      </c>
      <c r="K57" s="194">
        <f>PPCL_NG!L57+PPCL_Spot!L57+GT_NG!L57+GT_Spot!L57+Bawana_NG!L57+Bawana_RLNG!L57+Bawana_Spot!L57</f>
        <v>21.65</v>
      </c>
      <c r="L57" s="194">
        <f>PPCL_NG!S57+PPCL_Spot!S57+GT_NG!S57+GT_Spot!S57+Bawana_NG!S57+Bawana_RLNG!S57+Bawana_Spot!S57</f>
        <v>21.677130626424603</v>
      </c>
      <c r="M57" s="195">
        <f t="shared" si="3"/>
        <v>-2.7130626424604287E-2</v>
      </c>
      <c r="N57" s="194">
        <f>PPCL_NG!M57+PPCL_Spot!M57+GT_NG!M57+GT_Spot!M57+Bawana_NG!M57+Bawana_RLNG!M57+Bawana_Spot!M57</f>
        <v>69.23</v>
      </c>
      <c r="O57" s="194">
        <f>PPCL_NG!T57+PPCL_Spot!T57+GT_NG!T57+GT_Spot!T57+Bawana_NG!T57+Bawana_RLNG!T57+Bawana_Spot!T57</f>
        <v>69.375814083495655</v>
      </c>
      <c r="P57" s="195">
        <f t="shared" si="4"/>
        <v>-0.14581408349565095</v>
      </c>
      <c r="Q57" s="195">
        <f t="shared" si="5"/>
        <v>-0.45000000000000906</v>
      </c>
    </row>
    <row r="58" spans="1:17">
      <c r="A58" s="34" t="s">
        <v>100</v>
      </c>
      <c r="B58" s="194">
        <f>PPCL_NG!I58+PPCL_Spot!I58+GT_NG!I58+GT_Spot!I58+Bawana_NG!I58+Bawana_RLNG!I58+Bawana_Spot!I58</f>
        <v>96.4</v>
      </c>
      <c r="C58" s="194">
        <f>PPCL_NG!P58+PPCL_Spot!P58+GT_NG!P58+GT_Spot!P58+Bawana_NG!P58+Bawana_RLNG!P58+Bawana_Spot!P58</f>
        <v>96.571575237957475</v>
      </c>
      <c r="D58" s="195">
        <f t="shared" si="0"/>
        <v>-0.17157523795746954</v>
      </c>
      <c r="E58" s="194">
        <f>PPCL_NG!J58+PPCL_Spot!J58+GT_NG!J58+GT_Spot!J58+Bawana_NG!J58+Bawana_RLNG!J58+Bawana_Spot!J58</f>
        <v>56.21</v>
      </c>
      <c r="F58" s="194">
        <f>PPCL_NG!Q58+PPCL_Spot!Q58+GT_NG!Q58+GT_Spot!Q58+Bawana_NG!Q58+Bawana_RLNG!Q58+Bawana_Spot!Q58</f>
        <v>56.315750184875881</v>
      </c>
      <c r="G58" s="195">
        <f t="shared" si="1"/>
        <v>-0.10575018487588039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5.8397298672464037</v>
      </c>
      <c r="J58" s="195">
        <f t="shared" si="2"/>
        <v>2.7013275359610844E-4</v>
      </c>
      <c r="K58" s="194">
        <f>PPCL_NG!L58+PPCL_Spot!L58+GT_NG!L58+GT_Spot!L58+Bawana_NG!L58+Bawana_RLNG!L58+Bawana_Spot!L58</f>
        <v>21.65</v>
      </c>
      <c r="L58" s="194">
        <f>PPCL_NG!S58+PPCL_Spot!S58+GT_NG!S58+GT_Spot!S58+Bawana_NG!S58+Bawana_RLNG!S58+Bawana_Spot!S58</f>
        <v>21.677130626424603</v>
      </c>
      <c r="M58" s="195">
        <f t="shared" si="3"/>
        <v>-2.7130626424604287E-2</v>
      </c>
      <c r="N58" s="194">
        <f>PPCL_NG!M58+PPCL_Spot!M58+GT_NG!M58+GT_Spot!M58+Bawana_NG!M58+Bawana_RLNG!M58+Bawana_Spot!M58</f>
        <v>69.23</v>
      </c>
      <c r="O58" s="194">
        <f>PPCL_NG!T58+PPCL_Spot!T58+GT_NG!T58+GT_Spot!T58+Bawana_NG!T58+Bawana_RLNG!T58+Bawana_Spot!T58</f>
        <v>69.375814083495655</v>
      </c>
      <c r="P58" s="195">
        <f t="shared" si="4"/>
        <v>-0.14581408349565095</v>
      </c>
      <c r="Q58" s="195">
        <f t="shared" si="5"/>
        <v>-0.45000000000000906</v>
      </c>
    </row>
    <row r="59" spans="1:17">
      <c r="A59" s="34" t="s">
        <v>101</v>
      </c>
      <c r="B59" s="194">
        <f>PPCL_NG!I59+PPCL_Spot!I59+GT_NG!I59+GT_Spot!I59+Bawana_NG!I59+Bawana_RLNG!I59+Bawana_Spot!I59</f>
        <v>96.4</v>
      </c>
      <c r="C59" s="194">
        <f>PPCL_NG!P59+PPCL_Spot!P59+GT_NG!P59+GT_Spot!P59+Bawana_NG!P59+Bawana_RLNG!P59+Bawana_Spot!P59</f>
        <v>96.571575237957475</v>
      </c>
      <c r="D59" s="195">
        <f t="shared" si="0"/>
        <v>-0.17157523795746954</v>
      </c>
      <c r="E59" s="194">
        <f>PPCL_NG!J59+PPCL_Spot!J59+GT_NG!J59+GT_Spot!J59+Bawana_NG!J59+Bawana_RLNG!J59+Bawana_Spot!J59</f>
        <v>56.21</v>
      </c>
      <c r="F59" s="194">
        <f>PPCL_NG!Q59+PPCL_Spot!Q59+GT_NG!Q59+GT_Spot!Q59+Bawana_NG!Q59+Bawana_RLNG!Q59+Bawana_Spot!Q59</f>
        <v>56.315750184875881</v>
      </c>
      <c r="G59" s="195">
        <f t="shared" si="1"/>
        <v>-0.10575018487588039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5.8397298672464037</v>
      </c>
      <c r="J59" s="195">
        <f t="shared" si="2"/>
        <v>2.7013275359610844E-4</v>
      </c>
      <c r="K59" s="194">
        <f>PPCL_NG!L59+PPCL_Spot!L59+GT_NG!L59+GT_Spot!L59+Bawana_NG!L59+Bawana_RLNG!L59+Bawana_Spot!L59</f>
        <v>21.65</v>
      </c>
      <c r="L59" s="194">
        <f>PPCL_NG!S59+PPCL_Spot!S59+GT_NG!S59+GT_Spot!S59+Bawana_NG!S59+Bawana_RLNG!S59+Bawana_Spot!S59</f>
        <v>21.677130626424603</v>
      </c>
      <c r="M59" s="195">
        <f t="shared" si="3"/>
        <v>-2.7130626424604287E-2</v>
      </c>
      <c r="N59" s="194">
        <f>PPCL_NG!M59+PPCL_Spot!M59+GT_NG!M59+GT_Spot!M59+Bawana_NG!M59+Bawana_RLNG!M59+Bawana_Spot!M59</f>
        <v>69.23</v>
      </c>
      <c r="O59" s="194">
        <f>PPCL_NG!T59+PPCL_Spot!T59+GT_NG!T59+GT_Spot!T59+Bawana_NG!T59+Bawana_RLNG!T59+Bawana_Spot!T59</f>
        <v>69.375814083495655</v>
      </c>
      <c r="P59" s="195">
        <f t="shared" si="4"/>
        <v>-0.14581408349565095</v>
      </c>
      <c r="Q59" s="195">
        <f t="shared" si="5"/>
        <v>-0.45000000000000906</v>
      </c>
    </row>
    <row r="60" spans="1:17">
      <c r="A60" s="34" t="s">
        <v>102</v>
      </c>
      <c r="B60" s="194">
        <f>PPCL_NG!I60+PPCL_Spot!I60+GT_NG!I60+GT_Spot!I60+Bawana_NG!I60+Bawana_RLNG!I60+Bawana_Spot!I60</f>
        <v>96.4</v>
      </c>
      <c r="C60" s="194">
        <f>PPCL_NG!P60+PPCL_Spot!P60+GT_NG!P60+GT_Spot!P60+Bawana_NG!P60+Bawana_RLNG!P60+Bawana_Spot!P60</f>
        <v>96.571575237957475</v>
      </c>
      <c r="D60" s="195">
        <f t="shared" si="0"/>
        <v>-0.17157523795746954</v>
      </c>
      <c r="E60" s="194">
        <f>PPCL_NG!J60+PPCL_Spot!J60+GT_NG!J60+GT_Spot!J60+Bawana_NG!J60+Bawana_RLNG!J60+Bawana_Spot!J60</f>
        <v>56.21</v>
      </c>
      <c r="F60" s="194">
        <f>PPCL_NG!Q60+PPCL_Spot!Q60+GT_NG!Q60+GT_Spot!Q60+Bawana_NG!Q60+Bawana_RLNG!Q60+Bawana_Spot!Q60</f>
        <v>56.315750184875881</v>
      </c>
      <c r="G60" s="195">
        <f t="shared" si="1"/>
        <v>-0.10575018487588039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5.8397298672464037</v>
      </c>
      <c r="J60" s="195">
        <f t="shared" si="2"/>
        <v>2.7013275359610844E-4</v>
      </c>
      <c r="K60" s="194">
        <f>PPCL_NG!L60+PPCL_Spot!L60+GT_NG!L60+GT_Spot!L60+Bawana_NG!L60+Bawana_RLNG!L60+Bawana_Spot!L60</f>
        <v>21.65</v>
      </c>
      <c r="L60" s="194">
        <f>PPCL_NG!S60+PPCL_Spot!S60+GT_NG!S60+GT_Spot!S60+Bawana_NG!S60+Bawana_RLNG!S60+Bawana_Spot!S60</f>
        <v>21.677130626424603</v>
      </c>
      <c r="M60" s="195">
        <f t="shared" si="3"/>
        <v>-2.7130626424604287E-2</v>
      </c>
      <c r="N60" s="194">
        <f>PPCL_NG!M60+PPCL_Spot!M60+GT_NG!M60+GT_Spot!M60+Bawana_NG!M60+Bawana_RLNG!M60+Bawana_Spot!M60</f>
        <v>69.23</v>
      </c>
      <c r="O60" s="194">
        <f>PPCL_NG!T60+PPCL_Spot!T60+GT_NG!T60+GT_Spot!T60+Bawana_NG!T60+Bawana_RLNG!T60+Bawana_Spot!T60</f>
        <v>69.375814083495655</v>
      </c>
      <c r="P60" s="195">
        <f t="shared" si="4"/>
        <v>-0.14581408349565095</v>
      </c>
      <c r="Q60" s="195">
        <f t="shared" si="5"/>
        <v>-0.45000000000000906</v>
      </c>
    </row>
    <row r="61" spans="1:17">
      <c r="A61" s="34" t="s">
        <v>103</v>
      </c>
      <c r="B61" s="194">
        <f>PPCL_NG!I61+PPCL_Spot!I61+GT_NG!I61+GT_Spot!I61+Bawana_NG!I61+Bawana_RLNG!I61+Bawana_Spot!I61</f>
        <v>96.03</v>
      </c>
      <c r="C61" s="194">
        <f>PPCL_NG!P61+PPCL_Spot!P61+GT_NG!P61+GT_Spot!P61+Bawana_NG!P61+Bawana_RLNG!P61+Bawana_Spot!P61</f>
        <v>96.19399876456103</v>
      </c>
      <c r="D61" s="195">
        <f t="shared" si="0"/>
        <v>-0.16399876456102902</v>
      </c>
      <c r="E61" s="194">
        <f>PPCL_NG!J61+PPCL_Spot!J61+GT_NG!J61+GT_Spot!J61+Bawana_NG!J61+Bawana_RLNG!J61+Bawana_Spot!J61</f>
        <v>55.98</v>
      </c>
      <c r="F61" s="194">
        <f>PPCL_NG!Q61+PPCL_Spot!Q61+GT_NG!Q61+GT_Spot!Q61+Bawana_NG!Q61+Bawana_RLNG!Q61+Bawana_Spot!Q61</f>
        <v>56.081055860781206</v>
      </c>
      <c r="G61" s="195">
        <f t="shared" si="1"/>
        <v>-0.10105586078120865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5.8397298672464037</v>
      </c>
      <c r="J61" s="195">
        <f t="shared" si="2"/>
        <v>2.7013275359610844E-4</v>
      </c>
      <c r="K61" s="194">
        <f>PPCL_NG!L61+PPCL_Spot!L61+GT_NG!L61+GT_Spot!L61+Bawana_NG!L61+Bawana_RLNG!L61+Bawana_Spot!L61</f>
        <v>21.59</v>
      </c>
      <c r="L61" s="194">
        <f>PPCL_NG!S61+PPCL_Spot!S61+GT_NG!S61+GT_Spot!S61+Bawana_NG!S61+Bawana_RLNG!S61+Bawana_Spot!S61</f>
        <v>21.615907922803299</v>
      </c>
      <c r="M61" s="195">
        <f t="shared" si="3"/>
        <v>-2.5907922803298788E-2</v>
      </c>
      <c r="N61" s="194">
        <f>PPCL_NG!M61+PPCL_Spot!M61+GT_NG!M61+GT_Spot!M61+Bawana_NG!M61+Bawana_RLNG!M61+Bawana_Spot!M61</f>
        <v>68.91</v>
      </c>
      <c r="O61" s="194">
        <f>PPCL_NG!T61+PPCL_Spot!T61+GT_NG!T61+GT_Spot!T61+Bawana_NG!T61+Bawana_RLNG!T61+Bawana_Spot!T61</f>
        <v>69.049307584608073</v>
      </c>
      <c r="P61" s="195">
        <f t="shared" si="4"/>
        <v>-0.13930758460807624</v>
      </c>
      <c r="Q61" s="195">
        <f t="shared" si="5"/>
        <v>-0.43000000000001659</v>
      </c>
    </row>
    <row r="62" spans="1:17">
      <c r="A62" s="34" t="s">
        <v>104</v>
      </c>
      <c r="B62" s="194">
        <f>PPCL_NG!I62+PPCL_Spot!I62+GT_NG!I62+GT_Spot!I62+Bawana_NG!I62+Bawana_RLNG!I62+Bawana_Spot!I62</f>
        <v>96.03</v>
      </c>
      <c r="C62" s="194">
        <f>PPCL_NG!P62+PPCL_Spot!P62+GT_NG!P62+GT_Spot!P62+Bawana_NG!P62+Bawana_RLNG!P62+Bawana_Spot!P62</f>
        <v>96.19399876456103</v>
      </c>
      <c r="D62" s="195">
        <f t="shared" si="0"/>
        <v>-0.16399876456102902</v>
      </c>
      <c r="E62" s="194">
        <f>PPCL_NG!J62+PPCL_Spot!J62+GT_NG!J62+GT_Spot!J62+Bawana_NG!J62+Bawana_RLNG!J62+Bawana_Spot!J62</f>
        <v>55.98</v>
      </c>
      <c r="F62" s="194">
        <f>PPCL_NG!Q62+PPCL_Spot!Q62+GT_NG!Q62+GT_Spot!Q62+Bawana_NG!Q62+Bawana_RLNG!Q62+Bawana_Spot!Q62</f>
        <v>56.081055860781206</v>
      </c>
      <c r="G62" s="195">
        <f t="shared" si="1"/>
        <v>-0.10105586078120865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5.8397298672464037</v>
      </c>
      <c r="J62" s="195">
        <f t="shared" si="2"/>
        <v>2.7013275359610844E-4</v>
      </c>
      <c r="K62" s="194">
        <f>PPCL_NG!L62+PPCL_Spot!L62+GT_NG!L62+GT_Spot!L62+Bawana_NG!L62+Bawana_RLNG!L62+Bawana_Spot!L62</f>
        <v>21.59</v>
      </c>
      <c r="L62" s="194">
        <f>PPCL_NG!S62+PPCL_Spot!S62+GT_NG!S62+GT_Spot!S62+Bawana_NG!S62+Bawana_RLNG!S62+Bawana_Spot!S62</f>
        <v>21.615907922803299</v>
      </c>
      <c r="M62" s="195">
        <f t="shared" si="3"/>
        <v>-2.5907922803298788E-2</v>
      </c>
      <c r="N62" s="194">
        <f>PPCL_NG!M62+PPCL_Spot!M62+GT_NG!M62+GT_Spot!M62+Bawana_NG!M62+Bawana_RLNG!M62+Bawana_Spot!M62</f>
        <v>68.91</v>
      </c>
      <c r="O62" s="194">
        <f>PPCL_NG!T62+PPCL_Spot!T62+GT_NG!T62+GT_Spot!T62+Bawana_NG!T62+Bawana_RLNG!T62+Bawana_Spot!T62</f>
        <v>69.049307584608073</v>
      </c>
      <c r="P62" s="195">
        <f t="shared" si="4"/>
        <v>-0.13930758460807624</v>
      </c>
      <c r="Q62" s="195">
        <f t="shared" si="5"/>
        <v>-0.43000000000001659</v>
      </c>
    </row>
    <row r="63" spans="1:17">
      <c r="A63" s="34" t="s">
        <v>105</v>
      </c>
      <c r="B63" s="194">
        <f>PPCL_NG!I63+PPCL_Spot!I63+GT_NG!I63+GT_Spot!I63+Bawana_NG!I63+Bawana_RLNG!I63+Bawana_Spot!I63</f>
        <v>96.03</v>
      </c>
      <c r="C63" s="194">
        <f>PPCL_NG!P63+PPCL_Spot!P63+GT_NG!P63+GT_Spot!P63+Bawana_NG!P63+Bawana_RLNG!P63+Bawana_Spot!P63</f>
        <v>96.19399876456103</v>
      </c>
      <c r="D63" s="195">
        <f t="shared" si="0"/>
        <v>-0.16399876456102902</v>
      </c>
      <c r="E63" s="194">
        <f>PPCL_NG!J63+PPCL_Spot!J63+GT_NG!J63+GT_Spot!J63+Bawana_NG!J63+Bawana_RLNG!J63+Bawana_Spot!J63</f>
        <v>55.98</v>
      </c>
      <c r="F63" s="194">
        <f>PPCL_NG!Q63+PPCL_Spot!Q63+GT_NG!Q63+GT_Spot!Q63+Bawana_NG!Q63+Bawana_RLNG!Q63+Bawana_Spot!Q63</f>
        <v>56.081055860781206</v>
      </c>
      <c r="G63" s="195">
        <f t="shared" si="1"/>
        <v>-0.10105586078120865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5.8397298672464037</v>
      </c>
      <c r="J63" s="195">
        <f t="shared" si="2"/>
        <v>2.7013275359610844E-4</v>
      </c>
      <c r="K63" s="194">
        <f>PPCL_NG!L63+PPCL_Spot!L63+GT_NG!L63+GT_Spot!L63+Bawana_NG!L63+Bawana_RLNG!L63+Bawana_Spot!L63</f>
        <v>21.59</v>
      </c>
      <c r="L63" s="194">
        <f>PPCL_NG!S63+PPCL_Spot!S63+GT_NG!S63+GT_Spot!S63+Bawana_NG!S63+Bawana_RLNG!S63+Bawana_Spot!S63</f>
        <v>21.615907922803299</v>
      </c>
      <c r="M63" s="195">
        <f t="shared" si="3"/>
        <v>-2.5907922803298788E-2</v>
      </c>
      <c r="N63" s="194">
        <f>PPCL_NG!M63+PPCL_Spot!M63+GT_NG!M63+GT_Spot!M63+Bawana_NG!M63+Bawana_RLNG!M63+Bawana_Spot!M63</f>
        <v>68.91</v>
      </c>
      <c r="O63" s="194">
        <f>PPCL_NG!T63+PPCL_Spot!T63+GT_NG!T63+GT_Spot!T63+Bawana_NG!T63+Bawana_RLNG!T63+Bawana_Spot!T63</f>
        <v>69.049307584608073</v>
      </c>
      <c r="P63" s="195">
        <f t="shared" si="4"/>
        <v>-0.13930758460807624</v>
      </c>
      <c r="Q63" s="195">
        <f t="shared" si="5"/>
        <v>-0.43000000000001659</v>
      </c>
    </row>
    <row r="64" spans="1:17">
      <c r="A64" s="34" t="s">
        <v>106</v>
      </c>
      <c r="B64" s="194">
        <f>PPCL_NG!I64+PPCL_Spot!I64+GT_NG!I64+GT_Spot!I64+Bawana_NG!I64+Bawana_RLNG!I64+Bawana_Spot!I64</f>
        <v>96.03</v>
      </c>
      <c r="C64" s="194">
        <f>PPCL_NG!P64+PPCL_Spot!P64+GT_NG!P64+GT_Spot!P64+Bawana_NG!P64+Bawana_RLNG!P64+Bawana_Spot!P64</f>
        <v>96.19399876456103</v>
      </c>
      <c r="D64" s="195">
        <f t="shared" si="0"/>
        <v>-0.16399876456102902</v>
      </c>
      <c r="E64" s="194">
        <f>PPCL_NG!J64+PPCL_Spot!J64+GT_NG!J64+GT_Spot!J64+Bawana_NG!J64+Bawana_RLNG!J64+Bawana_Spot!J64</f>
        <v>55.98</v>
      </c>
      <c r="F64" s="194">
        <f>PPCL_NG!Q64+PPCL_Spot!Q64+GT_NG!Q64+GT_Spot!Q64+Bawana_NG!Q64+Bawana_RLNG!Q64+Bawana_Spot!Q64</f>
        <v>56.081055860781206</v>
      </c>
      <c r="G64" s="195">
        <f t="shared" si="1"/>
        <v>-0.10105586078120865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5.8397298672464037</v>
      </c>
      <c r="J64" s="195">
        <f t="shared" si="2"/>
        <v>2.7013275359610844E-4</v>
      </c>
      <c r="K64" s="194">
        <f>PPCL_NG!L64+PPCL_Spot!L64+GT_NG!L64+GT_Spot!L64+Bawana_NG!L64+Bawana_RLNG!L64+Bawana_Spot!L64</f>
        <v>21.59</v>
      </c>
      <c r="L64" s="194">
        <f>PPCL_NG!S64+PPCL_Spot!S64+GT_NG!S64+GT_Spot!S64+Bawana_NG!S64+Bawana_RLNG!S64+Bawana_Spot!S64</f>
        <v>21.615907922803299</v>
      </c>
      <c r="M64" s="195">
        <f t="shared" si="3"/>
        <v>-2.5907922803298788E-2</v>
      </c>
      <c r="N64" s="194">
        <f>PPCL_NG!M64+PPCL_Spot!M64+GT_NG!M64+GT_Spot!M64+Bawana_NG!M64+Bawana_RLNG!M64+Bawana_Spot!M64</f>
        <v>68.91</v>
      </c>
      <c r="O64" s="194">
        <f>PPCL_NG!T64+PPCL_Spot!T64+GT_NG!T64+GT_Spot!T64+Bawana_NG!T64+Bawana_RLNG!T64+Bawana_Spot!T64</f>
        <v>69.049307584608073</v>
      </c>
      <c r="P64" s="195">
        <f t="shared" si="4"/>
        <v>-0.13930758460807624</v>
      </c>
      <c r="Q64" s="195">
        <f t="shared" si="5"/>
        <v>-0.43000000000001659</v>
      </c>
    </row>
    <row r="65" spans="1:17">
      <c r="A65" s="34" t="s">
        <v>107</v>
      </c>
      <c r="B65" s="194">
        <f>PPCL_NG!I65+PPCL_Spot!I65+GT_NG!I65+GT_Spot!I65+Bawana_NG!I65+Bawana_RLNG!I65+Bawana_Spot!I65</f>
        <v>96.03</v>
      </c>
      <c r="C65" s="194">
        <f>PPCL_NG!P65+PPCL_Spot!P65+GT_NG!P65+GT_Spot!P65+Bawana_NG!P65+Bawana_RLNG!P65+Bawana_Spot!P65</f>
        <v>96.19399876456103</v>
      </c>
      <c r="D65" s="195">
        <f t="shared" si="0"/>
        <v>-0.16399876456102902</v>
      </c>
      <c r="E65" s="194">
        <f>PPCL_NG!J65+PPCL_Spot!J65+GT_NG!J65+GT_Spot!J65+Bawana_NG!J65+Bawana_RLNG!J65+Bawana_Spot!J65</f>
        <v>55.98</v>
      </c>
      <c r="F65" s="194">
        <f>PPCL_NG!Q65+PPCL_Spot!Q65+GT_NG!Q65+GT_Spot!Q65+Bawana_NG!Q65+Bawana_RLNG!Q65+Bawana_Spot!Q65</f>
        <v>56.081055860781206</v>
      </c>
      <c r="G65" s="195">
        <f t="shared" si="1"/>
        <v>-0.10105586078120865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5.8397298672464037</v>
      </c>
      <c r="J65" s="195">
        <f t="shared" si="2"/>
        <v>2.7013275359610844E-4</v>
      </c>
      <c r="K65" s="194">
        <f>PPCL_NG!L65+PPCL_Spot!L65+GT_NG!L65+GT_Spot!L65+Bawana_NG!L65+Bawana_RLNG!L65+Bawana_Spot!L65</f>
        <v>21.59</v>
      </c>
      <c r="L65" s="194">
        <f>PPCL_NG!S65+PPCL_Spot!S65+GT_NG!S65+GT_Spot!S65+Bawana_NG!S65+Bawana_RLNG!S65+Bawana_Spot!S65</f>
        <v>21.615907922803299</v>
      </c>
      <c r="M65" s="195">
        <f t="shared" si="3"/>
        <v>-2.5907922803298788E-2</v>
      </c>
      <c r="N65" s="194">
        <f>PPCL_NG!M65+PPCL_Spot!M65+GT_NG!M65+GT_Spot!M65+Bawana_NG!M65+Bawana_RLNG!M65+Bawana_Spot!M65</f>
        <v>68.91</v>
      </c>
      <c r="O65" s="194">
        <f>PPCL_NG!T65+PPCL_Spot!T65+GT_NG!T65+GT_Spot!T65+Bawana_NG!T65+Bawana_RLNG!T65+Bawana_Spot!T65</f>
        <v>69.049307584608073</v>
      </c>
      <c r="P65" s="195">
        <f t="shared" si="4"/>
        <v>-0.13930758460807624</v>
      </c>
      <c r="Q65" s="195">
        <f t="shared" si="5"/>
        <v>-0.43000000000001659</v>
      </c>
    </row>
    <row r="66" spans="1:17">
      <c r="A66" s="34" t="s">
        <v>108</v>
      </c>
      <c r="B66" s="194">
        <f>PPCL_NG!I66+PPCL_Spot!I66+GT_NG!I66+GT_Spot!I66+Bawana_NG!I66+Bawana_RLNG!I66+Bawana_Spot!I66</f>
        <v>96.03</v>
      </c>
      <c r="C66" s="194">
        <f>PPCL_NG!P66+PPCL_Spot!P66+GT_NG!P66+GT_Spot!P66+Bawana_NG!P66+Bawana_RLNG!P66+Bawana_Spot!P66</f>
        <v>96.19399876456103</v>
      </c>
      <c r="D66" s="195">
        <f t="shared" si="0"/>
        <v>-0.16399876456102902</v>
      </c>
      <c r="E66" s="194">
        <f>PPCL_NG!J66+PPCL_Spot!J66+GT_NG!J66+GT_Spot!J66+Bawana_NG!J66+Bawana_RLNG!J66+Bawana_Spot!J66</f>
        <v>55.98</v>
      </c>
      <c r="F66" s="194">
        <f>PPCL_NG!Q66+PPCL_Spot!Q66+GT_NG!Q66+GT_Spot!Q66+Bawana_NG!Q66+Bawana_RLNG!Q66+Bawana_Spot!Q66</f>
        <v>56.081055860781206</v>
      </c>
      <c r="G66" s="195">
        <f t="shared" si="1"/>
        <v>-0.10105586078120865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5.8397298672464037</v>
      </c>
      <c r="J66" s="195">
        <f t="shared" si="2"/>
        <v>2.7013275359610844E-4</v>
      </c>
      <c r="K66" s="194">
        <f>PPCL_NG!L66+PPCL_Spot!L66+GT_NG!L66+GT_Spot!L66+Bawana_NG!L66+Bawana_RLNG!L66+Bawana_Spot!L66</f>
        <v>21.59</v>
      </c>
      <c r="L66" s="194">
        <f>PPCL_NG!S66+PPCL_Spot!S66+GT_NG!S66+GT_Spot!S66+Bawana_NG!S66+Bawana_RLNG!S66+Bawana_Spot!S66</f>
        <v>21.615907922803299</v>
      </c>
      <c r="M66" s="195">
        <f t="shared" si="3"/>
        <v>-2.5907922803298788E-2</v>
      </c>
      <c r="N66" s="194">
        <f>PPCL_NG!M66+PPCL_Spot!M66+GT_NG!M66+GT_Spot!M66+Bawana_NG!M66+Bawana_RLNG!M66+Bawana_Spot!M66</f>
        <v>68.91</v>
      </c>
      <c r="O66" s="194">
        <f>PPCL_NG!T66+PPCL_Spot!T66+GT_NG!T66+GT_Spot!T66+Bawana_NG!T66+Bawana_RLNG!T66+Bawana_Spot!T66</f>
        <v>69.049307584608073</v>
      </c>
      <c r="P66" s="195">
        <f t="shared" si="4"/>
        <v>-0.13930758460807624</v>
      </c>
      <c r="Q66" s="195">
        <f t="shared" si="5"/>
        <v>-0.43000000000001659</v>
      </c>
    </row>
    <row r="67" spans="1:17">
      <c r="A67" s="34" t="s">
        <v>109</v>
      </c>
      <c r="B67" s="194">
        <f>PPCL_NG!I67+PPCL_Spot!I67+GT_NG!I67+GT_Spot!I67+Bawana_NG!I67+Bawana_RLNG!I67+Bawana_Spot!I67</f>
        <v>96.03</v>
      </c>
      <c r="C67" s="194">
        <f>PPCL_NG!P67+PPCL_Spot!P67+GT_NG!P67+GT_Spot!P67+Bawana_NG!P67+Bawana_RLNG!P67+Bawana_Spot!P67</f>
        <v>96.19399876456103</v>
      </c>
      <c r="D67" s="195">
        <f t="shared" ref="D67:D99" si="6">B67-C67</f>
        <v>-0.16399876456102902</v>
      </c>
      <c r="E67" s="194">
        <f>PPCL_NG!J67+PPCL_Spot!J67+GT_NG!J67+GT_Spot!J67+Bawana_NG!J67+Bawana_RLNG!J67+Bawana_Spot!J67</f>
        <v>55.98</v>
      </c>
      <c r="F67" s="194">
        <f>PPCL_NG!Q67+PPCL_Spot!Q67+GT_NG!Q67+GT_Spot!Q67+Bawana_NG!Q67+Bawana_RLNG!Q67+Bawana_Spot!Q67</f>
        <v>56.081055860781206</v>
      </c>
      <c r="G67" s="195">
        <f t="shared" ref="G67:G99" si="7">E67-F67</f>
        <v>-0.10105586078120865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5.8397298672464037</v>
      </c>
      <c r="J67" s="195">
        <f t="shared" ref="J67:J99" si="8">H67-I67</f>
        <v>2.7013275359610844E-4</v>
      </c>
      <c r="K67" s="194">
        <f>PPCL_NG!L67+PPCL_Spot!L67+GT_NG!L67+GT_Spot!L67+Bawana_NG!L67+Bawana_RLNG!L67+Bawana_Spot!L67</f>
        <v>21.59</v>
      </c>
      <c r="L67" s="194">
        <f>PPCL_NG!S67+PPCL_Spot!S67+GT_NG!S67+GT_Spot!S67+Bawana_NG!S67+Bawana_RLNG!S67+Bawana_Spot!S67</f>
        <v>21.615907922803299</v>
      </c>
      <c r="M67" s="195">
        <f t="shared" ref="M67:M99" si="9">K67-L67</f>
        <v>-2.5907922803298788E-2</v>
      </c>
      <c r="N67" s="194">
        <f>PPCL_NG!M67+PPCL_Spot!M67+GT_NG!M67+GT_Spot!M67+Bawana_NG!M67+Bawana_RLNG!M67+Bawana_Spot!M67</f>
        <v>68.91</v>
      </c>
      <c r="O67" s="194">
        <f>PPCL_NG!T67+PPCL_Spot!T67+GT_NG!T67+GT_Spot!T67+Bawana_NG!T67+Bawana_RLNG!T67+Bawana_Spot!T67</f>
        <v>69.049307584608073</v>
      </c>
      <c r="P67" s="195">
        <f t="shared" ref="P67:P99" si="10">N67-O67</f>
        <v>-0.13930758460807624</v>
      </c>
      <c r="Q67" s="195">
        <f t="shared" si="5"/>
        <v>-0.43000000000001659</v>
      </c>
    </row>
    <row r="68" spans="1:17">
      <c r="A68" s="34" t="s">
        <v>110</v>
      </c>
      <c r="B68" s="194">
        <f>PPCL_NG!I68+PPCL_Spot!I68+GT_NG!I68+GT_Spot!I68+Bawana_NG!I68+Bawana_RLNG!I68+Bawana_Spot!I68</f>
        <v>96.03</v>
      </c>
      <c r="C68" s="194">
        <f>PPCL_NG!P68+PPCL_Spot!P68+GT_NG!P68+GT_Spot!P68+Bawana_NG!P68+Bawana_RLNG!P68+Bawana_Spot!P68</f>
        <v>96.19399876456103</v>
      </c>
      <c r="D68" s="195">
        <f t="shared" si="6"/>
        <v>-0.16399876456102902</v>
      </c>
      <c r="E68" s="194">
        <f>PPCL_NG!J68+PPCL_Spot!J68+GT_NG!J68+GT_Spot!J68+Bawana_NG!J68+Bawana_RLNG!J68+Bawana_Spot!J68</f>
        <v>55.98</v>
      </c>
      <c r="F68" s="194">
        <f>PPCL_NG!Q68+PPCL_Spot!Q68+GT_NG!Q68+GT_Spot!Q68+Bawana_NG!Q68+Bawana_RLNG!Q68+Bawana_Spot!Q68</f>
        <v>56.081055860781206</v>
      </c>
      <c r="G68" s="195">
        <f t="shared" si="7"/>
        <v>-0.10105586078120865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5.8397298672464037</v>
      </c>
      <c r="J68" s="195">
        <f t="shared" si="8"/>
        <v>2.7013275359610844E-4</v>
      </c>
      <c r="K68" s="194">
        <f>PPCL_NG!L68+PPCL_Spot!L68+GT_NG!L68+GT_Spot!L68+Bawana_NG!L68+Bawana_RLNG!L68+Bawana_Spot!L68</f>
        <v>21.59</v>
      </c>
      <c r="L68" s="194">
        <f>PPCL_NG!S68+PPCL_Spot!S68+GT_NG!S68+GT_Spot!S68+Bawana_NG!S68+Bawana_RLNG!S68+Bawana_Spot!S68</f>
        <v>21.615907922803299</v>
      </c>
      <c r="M68" s="195">
        <f t="shared" si="9"/>
        <v>-2.5907922803298788E-2</v>
      </c>
      <c r="N68" s="194">
        <f>PPCL_NG!M68+PPCL_Spot!M68+GT_NG!M68+GT_Spot!M68+Bawana_NG!M68+Bawana_RLNG!M68+Bawana_Spot!M68</f>
        <v>68.91</v>
      </c>
      <c r="O68" s="194">
        <f>PPCL_NG!T68+PPCL_Spot!T68+GT_NG!T68+GT_Spot!T68+Bawana_NG!T68+Bawana_RLNG!T68+Bawana_Spot!T68</f>
        <v>69.049307584608073</v>
      </c>
      <c r="P68" s="195">
        <f t="shared" si="10"/>
        <v>-0.13930758460807624</v>
      </c>
      <c r="Q68" s="195">
        <f t="shared" ref="Q68:Q99" si="11">D68+G68+J68+M68+P68</f>
        <v>-0.43000000000001659</v>
      </c>
    </row>
    <row r="69" spans="1:17">
      <c r="A69" s="34" t="s">
        <v>111</v>
      </c>
      <c r="B69" s="194">
        <f>PPCL_NG!I69+PPCL_Spot!I69+GT_NG!I69+GT_Spot!I69+Bawana_NG!I69+Bawana_RLNG!I69+Bawana_Spot!I69</f>
        <v>96.03</v>
      </c>
      <c r="C69" s="194">
        <f>PPCL_NG!P69+PPCL_Spot!P69+GT_NG!P69+GT_Spot!P69+Bawana_NG!P69+Bawana_RLNG!P69+Bawana_Spot!P69</f>
        <v>96.19399876456103</v>
      </c>
      <c r="D69" s="195">
        <f t="shared" si="6"/>
        <v>-0.16399876456102902</v>
      </c>
      <c r="E69" s="194">
        <f>PPCL_NG!J69+PPCL_Spot!J69+GT_NG!J69+GT_Spot!J69+Bawana_NG!J69+Bawana_RLNG!J69+Bawana_Spot!J69</f>
        <v>55.98</v>
      </c>
      <c r="F69" s="194">
        <f>PPCL_NG!Q69+PPCL_Spot!Q69+GT_NG!Q69+GT_Spot!Q69+Bawana_NG!Q69+Bawana_RLNG!Q69+Bawana_Spot!Q69</f>
        <v>56.081055860781206</v>
      </c>
      <c r="G69" s="195">
        <f t="shared" si="7"/>
        <v>-0.10105586078120865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5.8397298672464037</v>
      </c>
      <c r="J69" s="195">
        <f t="shared" si="8"/>
        <v>2.7013275359610844E-4</v>
      </c>
      <c r="K69" s="194">
        <f>PPCL_NG!L69+PPCL_Spot!L69+GT_NG!L69+GT_Spot!L69+Bawana_NG!L69+Bawana_RLNG!L69+Bawana_Spot!L69</f>
        <v>21.59</v>
      </c>
      <c r="L69" s="194">
        <f>PPCL_NG!S69+PPCL_Spot!S69+GT_NG!S69+GT_Spot!S69+Bawana_NG!S69+Bawana_RLNG!S69+Bawana_Spot!S69</f>
        <v>21.615907922803299</v>
      </c>
      <c r="M69" s="195">
        <f t="shared" si="9"/>
        <v>-2.5907922803298788E-2</v>
      </c>
      <c r="N69" s="194">
        <f>PPCL_NG!M69+PPCL_Spot!M69+GT_NG!M69+GT_Spot!M69+Bawana_NG!M69+Bawana_RLNG!M69+Bawana_Spot!M69</f>
        <v>68.91</v>
      </c>
      <c r="O69" s="194">
        <f>PPCL_NG!T69+PPCL_Spot!T69+GT_NG!T69+GT_Spot!T69+Bawana_NG!T69+Bawana_RLNG!T69+Bawana_Spot!T69</f>
        <v>69.049307584608073</v>
      </c>
      <c r="P69" s="195">
        <f t="shared" si="10"/>
        <v>-0.13930758460807624</v>
      </c>
      <c r="Q69" s="195">
        <f t="shared" si="11"/>
        <v>-0.43000000000001659</v>
      </c>
    </row>
    <row r="70" spans="1:17">
      <c r="A70" s="34" t="s">
        <v>112</v>
      </c>
      <c r="B70" s="194">
        <f>PPCL_NG!I70+PPCL_Spot!I70+GT_NG!I70+GT_Spot!I70+Bawana_NG!I70+Bawana_RLNG!I70+Bawana_Spot!I70</f>
        <v>96.03</v>
      </c>
      <c r="C70" s="194">
        <f>PPCL_NG!P70+PPCL_Spot!P70+GT_NG!P70+GT_Spot!P70+Bawana_NG!P70+Bawana_RLNG!P70+Bawana_Spot!P70</f>
        <v>96.19399876456103</v>
      </c>
      <c r="D70" s="195">
        <f t="shared" si="6"/>
        <v>-0.16399876456102902</v>
      </c>
      <c r="E70" s="194">
        <f>PPCL_NG!J70+PPCL_Spot!J70+GT_NG!J70+GT_Spot!J70+Bawana_NG!J70+Bawana_RLNG!J70+Bawana_Spot!J70</f>
        <v>55.98</v>
      </c>
      <c r="F70" s="194">
        <f>PPCL_NG!Q70+PPCL_Spot!Q70+GT_NG!Q70+GT_Spot!Q70+Bawana_NG!Q70+Bawana_RLNG!Q70+Bawana_Spot!Q70</f>
        <v>56.081055860781206</v>
      </c>
      <c r="G70" s="195">
        <f t="shared" si="7"/>
        <v>-0.10105586078120865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5.8397298672464037</v>
      </c>
      <c r="J70" s="195">
        <f t="shared" si="8"/>
        <v>2.7013275359610844E-4</v>
      </c>
      <c r="K70" s="194">
        <f>PPCL_NG!L70+PPCL_Spot!L70+GT_NG!L70+GT_Spot!L70+Bawana_NG!L70+Bawana_RLNG!L70+Bawana_Spot!L70</f>
        <v>21.59</v>
      </c>
      <c r="L70" s="194">
        <f>PPCL_NG!S70+PPCL_Spot!S70+GT_NG!S70+GT_Spot!S70+Bawana_NG!S70+Bawana_RLNG!S70+Bawana_Spot!S70</f>
        <v>21.615907922803299</v>
      </c>
      <c r="M70" s="195">
        <f t="shared" si="9"/>
        <v>-2.5907922803298788E-2</v>
      </c>
      <c r="N70" s="194">
        <f>PPCL_NG!M70+PPCL_Spot!M70+GT_NG!M70+GT_Spot!M70+Bawana_NG!M70+Bawana_RLNG!M70+Bawana_Spot!M70</f>
        <v>68.91</v>
      </c>
      <c r="O70" s="194">
        <f>PPCL_NG!T70+PPCL_Spot!T70+GT_NG!T70+GT_Spot!T70+Bawana_NG!T70+Bawana_RLNG!T70+Bawana_Spot!T70</f>
        <v>69.049307584608073</v>
      </c>
      <c r="P70" s="195">
        <f t="shared" si="10"/>
        <v>-0.13930758460807624</v>
      </c>
      <c r="Q70" s="195">
        <f t="shared" si="11"/>
        <v>-0.43000000000001659</v>
      </c>
    </row>
    <row r="71" spans="1:17">
      <c r="A71" s="34" t="s">
        <v>113</v>
      </c>
      <c r="B71" s="194">
        <f>PPCL_NG!I71+PPCL_Spot!I71+GT_NG!I71+GT_Spot!I71+Bawana_NG!I71+Bawana_RLNG!I71+Bawana_Spot!I71</f>
        <v>96.03</v>
      </c>
      <c r="C71" s="194">
        <f>PPCL_NG!P71+PPCL_Spot!P71+GT_NG!P71+GT_Spot!P71+Bawana_NG!P71+Bawana_RLNG!P71+Bawana_Spot!P71</f>
        <v>96.19399876456103</v>
      </c>
      <c r="D71" s="195">
        <f t="shared" si="6"/>
        <v>-0.16399876456102902</v>
      </c>
      <c r="E71" s="194">
        <f>PPCL_NG!J71+PPCL_Spot!J71+GT_NG!J71+GT_Spot!J71+Bawana_NG!J71+Bawana_RLNG!J71+Bawana_Spot!J71</f>
        <v>55.98</v>
      </c>
      <c r="F71" s="194">
        <f>PPCL_NG!Q71+PPCL_Spot!Q71+GT_NG!Q71+GT_Spot!Q71+Bawana_NG!Q71+Bawana_RLNG!Q71+Bawana_Spot!Q71</f>
        <v>56.081055860781206</v>
      </c>
      <c r="G71" s="195">
        <f t="shared" si="7"/>
        <v>-0.10105586078120865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5.8397298672464037</v>
      </c>
      <c r="J71" s="195">
        <f t="shared" si="8"/>
        <v>2.7013275359610844E-4</v>
      </c>
      <c r="K71" s="194">
        <f>PPCL_NG!L71+PPCL_Spot!L71+GT_NG!L71+GT_Spot!L71+Bawana_NG!L71+Bawana_RLNG!L71+Bawana_Spot!L71</f>
        <v>21.59</v>
      </c>
      <c r="L71" s="194">
        <f>PPCL_NG!S71+PPCL_Spot!S71+GT_NG!S71+GT_Spot!S71+Bawana_NG!S71+Bawana_RLNG!S71+Bawana_Spot!S71</f>
        <v>21.615907922803299</v>
      </c>
      <c r="M71" s="195">
        <f t="shared" si="9"/>
        <v>-2.5907922803298788E-2</v>
      </c>
      <c r="N71" s="194">
        <f>PPCL_NG!M71+PPCL_Spot!M71+GT_NG!M71+GT_Spot!M71+Bawana_NG!M71+Bawana_RLNG!M71+Bawana_Spot!M71</f>
        <v>68.91</v>
      </c>
      <c r="O71" s="194">
        <f>PPCL_NG!T71+PPCL_Spot!T71+GT_NG!T71+GT_Spot!T71+Bawana_NG!T71+Bawana_RLNG!T71+Bawana_Spot!T71</f>
        <v>69.049307584608073</v>
      </c>
      <c r="P71" s="195">
        <f t="shared" si="10"/>
        <v>-0.13930758460807624</v>
      </c>
      <c r="Q71" s="195">
        <f t="shared" si="11"/>
        <v>-0.43000000000001659</v>
      </c>
    </row>
    <row r="72" spans="1:17">
      <c r="A72" s="34" t="s">
        <v>114</v>
      </c>
      <c r="B72" s="194">
        <f>PPCL_NG!I72+PPCL_Spot!I72+GT_NG!I72+GT_Spot!I72+Bawana_NG!I72+Bawana_RLNG!I72+Bawana_Spot!I72</f>
        <v>96.03</v>
      </c>
      <c r="C72" s="194">
        <f>PPCL_NG!P72+PPCL_Spot!P72+GT_NG!P72+GT_Spot!P72+Bawana_NG!P72+Bawana_RLNG!P72+Bawana_Spot!P72</f>
        <v>96.19399876456103</v>
      </c>
      <c r="D72" s="195">
        <f t="shared" si="6"/>
        <v>-0.16399876456102902</v>
      </c>
      <c r="E72" s="194">
        <f>PPCL_NG!J72+PPCL_Spot!J72+GT_NG!J72+GT_Spot!J72+Bawana_NG!J72+Bawana_RLNG!J72+Bawana_Spot!J72</f>
        <v>55.98</v>
      </c>
      <c r="F72" s="194">
        <f>PPCL_NG!Q72+PPCL_Spot!Q72+GT_NG!Q72+GT_Spot!Q72+Bawana_NG!Q72+Bawana_RLNG!Q72+Bawana_Spot!Q72</f>
        <v>56.081055860781206</v>
      </c>
      <c r="G72" s="195">
        <f t="shared" si="7"/>
        <v>-0.10105586078120865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5.8397298672464037</v>
      </c>
      <c r="J72" s="195">
        <f t="shared" si="8"/>
        <v>2.7013275359610844E-4</v>
      </c>
      <c r="K72" s="194">
        <f>PPCL_NG!L72+PPCL_Spot!L72+GT_NG!L72+GT_Spot!L72+Bawana_NG!L72+Bawana_RLNG!L72+Bawana_Spot!L72</f>
        <v>21.59</v>
      </c>
      <c r="L72" s="194">
        <f>PPCL_NG!S72+PPCL_Spot!S72+GT_NG!S72+GT_Spot!S72+Bawana_NG!S72+Bawana_RLNG!S72+Bawana_Spot!S72</f>
        <v>21.615907922803299</v>
      </c>
      <c r="M72" s="195">
        <f t="shared" si="9"/>
        <v>-2.5907922803298788E-2</v>
      </c>
      <c r="N72" s="194">
        <f>PPCL_NG!M72+PPCL_Spot!M72+GT_NG!M72+GT_Spot!M72+Bawana_NG!M72+Bawana_RLNG!M72+Bawana_Spot!M72</f>
        <v>68.91</v>
      </c>
      <c r="O72" s="194">
        <f>PPCL_NG!T72+PPCL_Spot!T72+GT_NG!T72+GT_Spot!T72+Bawana_NG!T72+Bawana_RLNG!T72+Bawana_Spot!T72</f>
        <v>69.049307584608073</v>
      </c>
      <c r="P72" s="195">
        <f t="shared" si="10"/>
        <v>-0.13930758460807624</v>
      </c>
      <c r="Q72" s="195">
        <f t="shared" si="11"/>
        <v>-0.43000000000001659</v>
      </c>
    </row>
    <row r="73" spans="1:17">
      <c r="A73" s="34" t="s">
        <v>115</v>
      </c>
      <c r="B73" s="194">
        <f>PPCL_NG!I73+PPCL_Spot!I73+GT_NG!I73+GT_Spot!I73+Bawana_NG!I73+Bawana_RLNG!I73+Bawana_Spot!I73</f>
        <v>96.03</v>
      </c>
      <c r="C73" s="194">
        <f>PPCL_NG!P73+PPCL_Spot!P73+GT_NG!P73+GT_Spot!P73+Bawana_NG!P73+Bawana_RLNG!P73+Bawana_Spot!P73</f>
        <v>96.19399876456103</v>
      </c>
      <c r="D73" s="195">
        <f t="shared" si="6"/>
        <v>-0.16399876456102902</v>
      </c>
      <c r="E73" s="194">
        <f>PPCL_NG!J73+PPCL_Spot!J73+GT_NG!J73+GT_Spot!J73+Bawana_NG!J73+Bawana_RLNG!J73+Bawana_Spot!J73</f>
        <v>55.98</v>
      </c>
      <c r="F73" s="194">
        <f>PPCL_NG!Q73+PPCL_Spot!Q73+GT_NG!Q73+GT_Spot!Q73+Bawana_NG!Q73+Bawana_RLNG!Q73+Bawana_Spot!Q73</f>
        <v>56.081055860781206</v>
      </c>
      <c r="G73" s="195">
        <f t="shared" si="7"/>
        <v>-0.10105586078120865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5.8397298672464037</v>
      </c>
      <c r="J73" s="195">
        <f t="shared" si="8"/>
        <v>2.7013275359610844E-4</v>
      </c>
      <c r="K73" s="194">
        <f>PPCL_NG!L73+PPCL_Spot!L73+GT_NG!L73+GT_Spot!L73+Bawana_NG!L73+Bawana_RLNG!L73+Bawana_Spot!L73</f>
        <v>21.59</v>
      </c>
      <c r="L73" s="194">
        <f>PPCL_NG!S73+PPCL_Spot!S73+GT_NG!S73+GT_Spot!S73+Bawana_NG!S73+Bawana_RLNG!S73+Bawana_Spot!S73</f>
        <v>21.615907922803299</v>
      </c>
      <c r="M73" s="195">
        <f t="shared" si="9"/>
        <v>-2.5907922803298788E-2</v>
      </c>
      <c r="N73" s="194">
        <f>PPCL_NG!M73+PPCL_Spot!M73+GT_NG!M73+GT_Spot!M73+Bawana_NG!M73+Bawana_RLNG!M73+Bawana_Spot!M73</f>
        <v>68.91</v>
      </c>
      <c r="O73" s="194">
        <f>PPCL_NG!T73+PPCL_Spot!T73+GT_NG!T73+GT_Spot!T73+Bawana_NG!T73+Bawana_RLNG!T73+Bawana_Spot!T73</f>
        <v>69.049307584608073</v>
      </c>
      <c r="P73" s="195">
        <f t="shared" si="10"/>
        <v>-0.13930758460807624</v>
      </c>
      <c r="Q73" s="195">
        <f t="shared" si="11"/>
        <v>-0.43000000000001659</v>
      </c>
    </row>
    <row r="74" spans="1:17">
      <c r="A74" s="34" t="s">
        <v>116</v>
      </c>
      <c r="B74" s="194">
        <f>PPCL_NG!I74+PPCL_Spot!I74+GT_NG!I74+GT_Spot!I74+Bawana_NG!I74+Bawana_RLNG!I74+Bawana_Spot!I74</f>
        <v>96.03</v>
      </c>
      <c r="C74" s="194">
        <f>PPCL_NG!P74+PPCL_Spot!P74+GT_NG!P74+GT_Spot!P74+Bawana_NG!P74+Bawana_RLNG!P74+Bawana_Spot!P74</f>
        <v>96.19399876456103</v>
      </c>
      <c r="D74" s="195">
        <f t="shared" si="6"/>
        <v>-0.16399876456102902</v>
      </c>
      <c r="E74" s="194">
        <f>PPCL_NG!J74+PPCL_Spot!J74+GT_NG!J74+GT_Spot!J74+Bawana_NG!J74+Bawana_RLNG!J74+Bawana_Spot!J74</f>
        <v>55.98</v>
      </c>
      <c r="F74" s="194">
        <f>PPCL_NG!Q74+PPCL_Spot!Q74+GT_NG!Q74+GT_Spot!Q74+Bawana_NG!Q74+Bawana_RLNG!Q74+Bawana_Spot!Q74</f>
        <v>56.081055860781206</v>
      </c>
      <c r="G74" s="195">
        <f t="shared" si="7"/>
        <v>-0.10105586078120865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5.8397298672464037</v>
      </c>
      <c r="J74" s="195">
        <f t="shared" si="8"/>
        <v>2.7013275359610844E-4</v>
      </c>
      <c r="K74" s="194">
        <f>PPCL_NG!L74+PPCL_Spot!L74+GT_NG!L74+GT_Spot!L74+Bawana_NG!L74+Bawana_RLNG!L74+Bawana_Spot!L74</f>
        <v>21.59</v>
      </c>
      <c r="L74" s="194">
        <f>PPCL_NG!S74+PPCL_Spot!S74+GT_NG!S74+GT_Spot!S74+Bawana_NG!S74+Bawana_RLNG!S74+Bawana_Spot!S74</f>
        <v>21.615907922803299</v>
      </c>
      <c r="M74" s="195">
        <f t="shared" si="9"/>
        <v>-2.5907922803298788E-2</v>
      </c>
      <c r="N74" s="194">
        <f>PPCL_NG!M74+PPCL_Spot!M74+GT_NG!M74+GT_Spot!M74+Bawana_NG!M74+Bawana_RLNG!M74+Bawana_Spot!M74</f>
        <v>68.91</v>
      </c>
      <c r="O74" s="194">
        <f>PPCL_NG!T74+PPCL_Spot!T74+GT_NG!T74+GT_Spot!T74+Bawana_NG!T74+Bawana_RLNG!T74+Bawana_Spot!T74</f>
        <v>69.049307584608073</v>
      </c>
      <c r="P74" s="195">
        <f t="shared" si="10"/>
        <v>-0.13930758460807624</v>
      </c>
      <c r="Q74" s="195">
        <f t="shared" si="11"/>
        <v>-0.43000000000001659</v>
      </c>
    </row>
    <row r="75" spans="1:17">
      <c r="A75" s="34" t="s">
        <v>117</v>
      </c>
      <c r="B75" s="194">
        <f>PPCL_NG!I75+PPCL_Spot!I75+GT_NG!I75+GT_Spot!I75+Bawana_NG!I75+Bawana_RLNG!I75+Bawana_Spot!I75</f>
        <v>94.27</v>
      </c>
      <c r="C75" s="194">
        <f>PPCL_NG!P75+PPCL_Spot!P75+GT_NG!P75+GT_Spot!P75+Bawana_NG!P75+Bawana_RLNG!P75+Bawana_Spot!P75</f>
        <v>94.434132429068555</v>
      </c>
      <c r="D75" s="195">
        <f t="shared" si="6"/>
        <v>-0.16413242906855885</v>
      </c>
      <c r="E75" s="194">
        <f>PPCL_NG!J75+PPCL_Spot!J75+GT_NG!J75+GT_Spot!J75+Bawana_NG!J75+Bawana_RLNG!J75+Bawana_Spot!J75</f>
        <v>65.150000000000006</v>
      </c>
      <c r="F75" s="194">
        <f>PPCL_NG!Q75+PPCL_Spot!Q75+GT_NG!Q75+GT_Spot!Q75+Bawana_NG!Q75+Bawana_RLNG!Q75+Bawana_Spot!Q75</f>
        <v>65.250668402547277</v>
      </c>
      <c r="G75" s="195">
        <f t="shared" si="7"/>
        <v>-0.10066840254727083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5.8397335887961308</v>
      </c>
      <c r="J75" s="195">
        <f t="shared" si="8"/>
        <v>2.664112038690547E-4</v>
      </c>
      <c r="K75" s="194">
        <f>PPCL_NG!L75+PPCL_Spot!L75+GT_NG!L75+GT_Spot!L75+Bawana_NG!L75+Bawana_RLNG!L75+Bawana_Spot!L75</f>
        <v>20.490000000000002</v>
      </c>
      <c r="L75" s="194">
        <f>PPCL_NG!S75+PPCL_Spot!S75+GT_NG!S75+GT_Spot!S75+Bawana_NG!S75+Bawana_RLNG!S75+Bawana_Spot!S75</f>
        <v>20.515970612246008</v>
      </c>
      <c r="M75" s="195">
        <f t="shared" si="9"/>
        <v>-2.5970612246005942E-2</v>
      </c>
      <c r="N75" s="194">
        <f>PPCL_NG!M75+PPCL_Spot!M75+GT_NG!M75+GT_Spot!M75+Bawana_NG!M75+Bawana_RLNG!M75+Bawana_Spot!M75</f>
        <v>65.62</v>
      </c>
      <c r="O75" s="194">
        <f>PPCL_NG!T75+PPCL_Spot!T75+GT_NG!T75+GT_Spot!T75+Bawana_NG!T75+Bawana_RLNG!T75+Bawana_Spot!T75</f>
        <v>65.759494967342022</v>
      </c>
      <c r="P75" s="195">
        <f t="shared" si="10"/>
        <v>-0.13949496734201716</v>
      </c>
      <c r="Q75" s="195">
        <f t="shared" si="11"/>
        <v>-0.42999999999998373</v>
      </c>
    </row>
    <row r="76" spans="1:17">
      <c r="A76" s="34" t="s">
        <v>118</v>
      </c>
      <c r="B76" s="194">
        <f>PPCL_NG!I76+PPCL_Spot!I76+GT_NG!I76+GT_Spot!I76+Bawana_NG!I76+Bawana_RLNG!I76+Bawana_Spot!I76</f>
        <v>94.27</v>
      </c>
      <c r="C76" s="194">
        <f>PPCL_NG!P76+PPCL_Spot!P76+GT_NG!P76+GT_Spot!P76+Bawana_NG!P76+Bawana_RLNG!P76+Bawana_Spot!P76</f>
        <v>94.434132429068555</v>
      </c>
      <c r="D76" s="195">
        <f t="shared" si="6"/>
        <v>-0.16413242906855885</v>
      </c>
      <c r="E76" s="194">
        <f>PPCL_NG!J76+PPCL_Spot!J76+GT_NG!J76+GT_Spot!J76+Bawana_NG!J76+Bawana_RLNG!J76+Bawana_Spot!J76</f>
        <v>65.150000000000006</v>
      </c>
      <c r="F76" s="194">
        <f>PPCL_NG!Q76+PPCL_Spot!Q76+GT_NG!Q76+GT_Spot!Q76+Bawana_NG!Q76+Bawana_RLNG!Q76+Bawana_Spot!Q76</f>
        <v>65.250668402547277</v>
      </c>
      <c r="G76" s="195">
        <f t="shared" si="7"/>
        <v>-0.10066840254727083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5.8397335887961308</v>
      </c>
      <c r="J76" s="195">
        <f t="shared" si="8"/>
        <v>2.664112038690547E-4</v>
      </c>
      <c r="K76" s="194">
        <f>PPCL_NG!L76+PPCL_Spot!L76+GT_NG!L76+GT_Spot!L76+Bawana_NG!L76+Bawana_RLNG!L76+Bawana_Spot!L76</f>
        <v>20.490000000000002</v>
      </c>
      <c r="L76" s="194">
        <f>PPCL_NG!S76+PPCL_Spot!S76+GT_NG!S76+GT_Spot!S76+Bawana_NG!S76+Bawana_RLNG!S76+Bawana_Spot!S76</f>
        <v>20.515970612246008</v>
      </c>
      <c r="M76" s="195">
        <f t="shared" si="9"/>
        <v>-2.5970612246005942E-2</v>
      </c>
      <c r="N76" s="194">
        <f>PPCL_NG!M76+PPCL_Spot!M76+GT_NG!M76+GT_Spot!M76+Bawana_NG!M76+Bawana_RLNG!M76+Bawana_Spot!M76</f>
        <v>65.62</v>
      </c>
      <c r="O76" s="194">
        <f>PPCL_NG!T76+PPCL_Spot!T76+GT_NG!T76+GT_Spot!T76+Bawana_NG!T76+Bawana_RLNG!T76+Bawana_Spot!T76</f>
        <v>65.759494967342022</v>
      </c>
      <c r="P76" s="195">
        <f t="shared" si="10"/>
        <v>-0.13949496734201716</v>
      </c>
      <c r="Q76" s="195">
        <f t="shared" si="11"/>
        <v>-0.42999999999998373</v>
      </c>
    </row>
    <row r="77" spans="1:17">
      <c r="A77" s="34" t="s">
        <v>119</v>
      </c>
      <c r="B77" s="194">
        <f>PPCL_NG!I77+PPCL_Spot!I77+GT_NG!I77+GT_Spot!I77+Bawana_NG!I77+Bawana_RLNG!I77+Bawana_Spot!I77</f>
        <v>94.27</v>
      </c>
      <c r="C77" s="194">
        <f>PPCL_NG!P77+PPCL_Spot!P77+GT_NG!P77+GT_Spot!P77+Bawana_NG!P77+Bawana_RLNG!P77+Bawana_Spot!P77</f>
        <v>94.434132429068555</v>
      </c>
      <c r="D77" s="195">
        <f t="shared" si="6"/>
        <v>-0.16413242906855885</v>
      </c>
      <c r="E77" s="194">
        <f>PPCL_NG!J77+PPCL_Spot!J77+GT_NG!J77+GT_Spot!J77+Bawana_NG!J77+Bawana_RLNG!J77+Bawana_Spot!J77</f>
        <v>65.150000000000006</v>
      </c>
      <c r="F77" s="194">
        <f>PPCL_NG!Q77+PPCL_Spot!Q77+GT_NG!Q77+GT_Spot!Q77+Bawana_NG!Q77+Bawana_RLNG!Q77+Bawana_Spot!Q77</f>
        <v>65.250668402547277</v>
      </c>
      <c r="G77" s="195">
        <f t="shared" si="7"/>
        <v>-0.10066840254727083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5.8397335887961308</v>
      </c>
      <c r="J77" s="195">
        <f t="shared" si="8"/>
        <v>2.664112038690547E-4</v>
      </c>
      <c r="K77" s="194">
        <f>PPCL_NG!L77+PPCL_Spot!L77+GT_NG!L77+GT_Spot!L77+Bawana_NG!L77+Bawana_RLNG!L77+Bawana_Spot!L77</f>
        <v>20.490000000000002</v>
      </c>
      <c r="L77" s="194">
        <f>PPCL_NG!S77+PPCL_Spot!S77+GT_NG!S77+GT_Spot!S77+Bawana_NG!S77+Bawana_RLNG!S77+Bawana_Spot!S77</f>
        <v>20.515970612246008</v>
      </c>
      <c r="M77" s="195">
        <f t="shared" si="9"/>
        <v>-2.5970612246005942E-2</v>
      </c>
      <c r="N77" s="194">
        <f>PPCL_NG!M77+PPCL_Spot!M77+GT_NG!M77+GT_Spot!M77+Bawana_NG!M77+Bawana_RLNG!M77+Bawana_Spot!M77</f>
        <v>65.62</v>
      </c>
      <c r="O77" s="194">
        <f>PPCL_NG!T77+PPCL_Spot!T77+GT_NG!T77+GT_Spot!T77+Bawana_NG!T77+Bawana_RLNG!T77+Bawana_Spot!T77</f>
        <v>65.759494967342022</v>
      </c>
      <c r="P77" s="195">
        <f t="shared" si="10"/>
        <v>-0.13949496734201716</v>
      </c>
      <c r="Q77" s="195">
        <f t="shared" si="11"/>
        <v>-0.42999999999998373</v>
      </c>
    </row>
    <row r="78" spans="1:17">
      <c r="A78" s="34" t="s">
        <v>120</v>
      </c>
      <c r="B78" s="194">
        <f>PPCL_NG!I78+PPCL_Spot!I78+GT_NG!I78+GT_Spot!I78+Bawana_NG!I78+Bawana_RLNG!I78+Bawana_Spot!I78</f>
        <v>94.27</v>
      </c>
      <c r="C78" s="194">
        <f>PPCL_NG!P78+PPCL_Spot!P78+GT_NG!P78+GT_Spot!P78+Bawana_NG!P78+Bawana_RLNG!P78+Bawana_Spot!P78</f>
        <v>94.434132429068555</v>
      </c>
      <c r="D78" s="195">
        <f t="shared" si="6"/>
        <v>-0.16413242906855885</v>
      </c>
      <c r="E78" s="194">
        <f>PPCL_NG!J78+PPCL_Spot!J78+GT_NG!J78+GT_Spot!J78+Bawana_NG!J78+Bawana_RLNG!J78+Bawana_Spot!J78</f>
        <v>65.150000000000006</v>
      </c>
      <c r="F78" s="194">
        <f>PPCL_NG!Q78+PPCL_Spot!Q78+GT_NG!Q78+GT_Spot!Q78+Bawana_NG!Q78+Bawana_RLNG!Q78+Bawana_Spot!Q78</f>
        <v>65.250668402547277</v>
      </c>
      <c r="G78" s="195">
        <f t="shared" si="7"/>
        <v>-0.10066840254727083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5.8397335887961308</v>
      </c>
      <c r="J78" s="195">
        <f t="shared" si="8"/>
        <v>2.664112038690547E-4</v>
      </c>
      <c r="K78" s="194">
        <f>PPCL_NG!L78+PPCL_Spot!L78+GT_NG!L78+GT_Spot!L78+Bawana_NG!L78+Bawana_RLNG!L78+Bawana_Spot!L78</f>
        <v>20.490000000000002</v>
      </c>
      <c r="L78" s="194">
        <f>PPCL_NG!S78+PPCL_Spot!S78+GT_NG!S78+GT_Spot!S78+Bawana_NG!S78+Bawana_RLNG!S78+Bawana_Spot!S78</f>
        <v>20.515970612246008</v>
      </c>
      <c r="M78" s="195">
        <f t="shared" si="9"/>
        <v>-2.5970612246005942E-2</v>
      </c>
      <c r="N78" s="194">
        <f>PPCL_NG!M78+PPCL_Spot!M78+GT_NG!M78+GT_Spot!M78+Bawana_NG!M78+Bawana_RLNG!M78+Bawana_Spot!M78</f>
        <v>65.62</v>
      </c>
      <c r="O78" s="194">
        <f>PPCL_NG!T78+PPCL_Spot!T78+GT_NG!T78+GT_Spot!T78+Bawana_NG!T78+Bawana_RLNG!T78+Bawana_Spot!T78</f>
        <v>65.759494967342022</v>
      </c>
      <c r="P78" s="195">
        <f t="shared" si="10"/>
        <v>-0.13949496734201716</v>
      </c>
      <c r="Q78" s="195">
        <f t="shared" si="11"/>
        <v>-0.42999999999998373</v>
      </c>
    </row>
    <row r="79" spans="1:17">
      <c r="A79" s="34" t="s">
        <v>121</v>
      </c>
      <c r="B79" s="194">
        <f>PPCL_NG!I79+PPCL_Spot!I79+GT_NG!I79+GT_Spot!I79+Bawana_NG!I79+Bawana_RLNG!I79+Bawana_Spot!I79</f>
        <v>97.03</v>
      </c>
      <c r="C79" s="194">
        <f>PPCL_NG!P79+PPCL_Spot!P79+GT_NG!P79+GT_Spot!P79+Bawana_NG!P79+Bawana_RLNG!P79+Bawana_Spot!P79</f>
        <v>97.213865711037215</v>
      </c>
      <c r="D79" s="195">
        <f t="shared" si="6"/>
        <v>-0.18386571103721394</v>
      </c>
      <c r="E79" s="194">
        <f>PPCL_NG!J79+PPCL_Spot!J79+GT_NG!J79+GT_Spot!J79+Bawana_NG!J79+Bawana_RLNG!J79+Bawana_Spot!J79</f>
        <v>115.6</v>
      </c>
      <c r="F79" s="194">
        <f>PPCL_NG!Q79+PPCL_Spot!Q79+GT_NG!Q79+GT_Spot!Q79+Bawana_NG!Q79+Bawana_RLNG!Q79+Bawana_Spot!Q79</f>
        <v>115.71067723185996</v>
      </c>
      <c r="G79" s="195">
        <f t="shared" si="7"/>
        <v>-0.1106772318599667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5.8397695979800375</v>
      </c>
      <c r="J79" s="195">
        <f t="shared" si="8"/>
        <v>2.3040201996238352E-4</v>
      </c>
      <c r="K79" s="194">
        <f>PPCL_NG!L79+PPCL_Spot!L79+GT_NG!L79+GT_Spot!L79+Bawana_NG!L79+Bawana_RLNG!L79+Bawana_Spot!L79</f>
        <v>8.11</v>
      </c>
      <c r="L79" s="194">
        <f>PPCL_NG!S79+PPCL_Spot!S79+GT_NG!S79+GT_Spot!S79+Bawana_NG!S79+Bawana_RLNG!S79+Bawana_Spot!S79</f>
        <v>8.1396419026688811</v>
      </c>
      <c r="M79" s="195">
        <f t="shared" si="9"/>
        <v>-2.964190266888167E-2</v>
      </c>
      <c r="N79" s="194">
        <f>PPCL_NG!M79+PPCL_Spot!M79+GT_NG!M79+GT_Spot!M79+Bawana_NG!M79+Bawana_RLNG!M79+Bawana_Spot!M79</f>
        <v>61</v>
      </c>
      <c r="O79" s="194">
        <f>PPCL_NG!T79+PPCL_Spot!T79+GT_NG!T79+GT_Spot!T79+Bawana_NG!T79+Bawana_RLNG!T79+Bawana_Spot!T79</f>
        <v>61.156045556453911</v>
      </c>
      <c r="P79" s="195">
        <f t="shared" si="10"/>
        <v>-0.15604555645391116</v>
      </c>
      <c r="Q79" s="195">
        <f t="shared" si="11"/>
        <v>-0.48000000000001108</v>
      </c>
    </row>
    <row r="80" spans="1:17">
      <c r="A80" s="34" t="s">
        <v>122</v>
      </c>
      <c r="B80" s="194">
        <f>PPCL_NG!I80+PPCL_Spot!I80+GT_NG!I80+GT_Spot!I80+Bawana_NG!I80+Bawana_RLNG!I80+Bawana_Spot!I80</f>
        <v>97.03</v>
      </c>
      <c r="C80" s="194">
        <f>PPCL_NG!P80+PPCL_Spot!P80+GT_NG!P80+GT_Spot!P80+Bawana_NG!P80+Bawana_RLNG!P80+Bawana_Spot!P80</f>
        <v>97.213865711037215</v>
      </c>
      <c r="D80" s="195">
        <f t="shared" si="6"/>
        <v>-0.18386571103721394</v>
      </c>
      <c r="E80" s="194">
        <f>PPCL_NG!J80+PPCL_Spot!J80+GT_NG!J80+GT_Spot!J80+Bawana_NG!J80+Bawana_RLNG!J80+Bawana_Spot!J80</f>
        <v>115.6</v>
      </c>
      <c r="F80" s="194">
        <f>PPCL_NG!Q80+PPCL_Spot!Q80+GT_NG!Q80+GT_Spot!Q80+Bawana_NG!Q80+Bawana_RLNG!Q80+Bawana_Spot!Q80</f>
        <v>115.71067723185996</v>
      </c>
      <c r="G80" s="195">
        <f t="shared" si="7"/>
        <v>-0.1106772318599667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5.8397695979800375</v>
      </c>
      <c r="J80" s="195">
        <f t="shared" si="8"/>
        <v>2.3040201996238352E-4</v>
      </c>
      <c r="K80" s="194">
        <f>PPCL_NG!L80+PPCL_Spot!L80+GT_NG!L80+GT_Spot!L80+Bawana_NG!L80+Bawana_RLNG!L80+Bawana_Spot!L80</f>
        <v>8.11</v>
      </c>
      <c r="L80" s="194">
        <f>PPCL_NG!S80+PPCL_Spot!S80+GT_NG!S80+GT_Spot!S80+Bawana_NG!S80+Bawana_RLNG!S80+Bawana_Spot!S80</f>
        <v>8.1396419026688811</v>
      </c>
      <c r="M80" s="195">
        <f t="shared" si="9"/>
        <v>-2.964190266888167E-2</v>
      </c>
      <c r="N80" s="194">
        <f>PPCL_NG!M80+PPCL_Spot!M80+GT_NG!M80+GT_Spot!M80+Bawana_NG!M80+Bawana_RLNG!M80+Bawana_Spot!M80</f>
        <v>61</v>
      </c>
      <c r="O80" s="194">
        <f>PPCL_NG!T80+PPCL_Spot!T80+GT_NG!T80+GT_Spot!T80+Bawana_NG!T80+Bawana_RLNG!T80+Bawana_Spot!T80</f>
        <v>61.156045556453911</v>
      </c>
      <c r="P80" s="195">
        <f t="shared" si="10"/>
        <v>-0.15604555645391116</v>
      </c>
      <c r="Q80" s="195">
        <f t="shared" si="11"/>
        <v>-0.48000000000001108</v>
      </c>
    </row>
    <row r="81" spans="1:17">
      <c r="A81" s="34" t="s">
        <v>123</v>
      </c>
      <c r="B81" s="194">
        <f>PPCL_NG!I81+PPCL_Spot!I81+GT_NG!I81+GT_Spot!I81+Bawana_NG!I81+Bawana_RLNG!I81+Bawana_Spot!I81</f>
        <v>97.03</v>
      </c>
      <c r="C81" s="194">
        <f>PPCL_NG!P81+PPCL_Spot!P81+GT_NG!P81+GT_Spot!P81+Bawana_NG!P81+Bawana_RLNG!P81+Bawana_Spot!P81</f>
        <v>97.213865711037215</v>
      </c>
      <c r="D81" s="195">
        <f t="shared" si="6"/>
        <v>-0.18386571103721394</v>
      </c>
      <c r="E81" s="194">
        <f>PPCL_NG!J81+PPCL_Spot!J81+GT_NG!J81+GT_Spot!J81+Bawana_NG!J81+Bawana_RLNG!J81+Bawana_Spot!J81</f>
        <v>115.6</v>
      </c>
      <c r="F81" s="194">
        <f>PPCL_NG!Q81+PPCL_Spot!Q81+GT_NG!Q81+GT_Spot!Q81+Bawana_NG!Q81+Bawana_RLNG!Q81+Bawana_Spot!Q81</f>
        <v>115.71067723185996</v>
      </c>
      <c r="G81" s="195">
        <f t="shared" si="7"/>
        <v>-0.1106772318599667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5.8397695979800375</v>
      </c>
      <c r="J81" s="195">
        <f t="shared" si="8"/>
        <v>2.3040201996238352E-4</v>
      </c>
      <c r="K81" s="194">
        <f>PPCL_NG!L81+PPCL_Spot!L81+GT_NG!L81+GT_Spot!L81+Bawana_NG!L81+Bawana_RLNG!L81+Bawana_Spot!L81</f>
        <v>8.11</v>
      </c>
      <c r="L81" s="194">
        <f>PPCL_NG!S81+PPCL_Spot!S81+GT_NG!S81+GT_Spot!S81+Bawana_NG!S81+Bawana_RLNG!S81+Bawana_Spot!S81</f>
        <v>8.1396419026688811</v>
      </c>
      <c r="M81" s="195">
        <f t="shared" si="9"/>
        <v>-2.964190266888167E-2</v>
      </c>
      <c r="N81" s="194">
        <f>PPCL_NG!M81+PPCL_Spot!M81+GT_NG!M81+GT_Spot!M81+Bawana_NG!M81+Bawana_RLNG!M81+Bawana_Spot!M81</f>
        <v>61</v>
      </c>
      <c r="O81" s="194">
        <f>PPCL_NG!T81+PPCL_Spot!T81+GT_NG!T81+GT_Spot!T81+Bawana_NG!T81+Bawana_RLNG!T81+Bawana_Spot!T81</f>
        <v>61.156045556453911</v>
      </c>
      <c r="P81" s="195">
        <f t="shared" si="10"/>
        <v>-0.15604555645391116</v>
      </c>
      <c r="Q81" s="195">
        <f t="shared" si="11"/>
        <v>-0.48000000000001108</v>
      </c>
    </row>
    <row r="82" spans="1:17">
      <c r="A82" s="34" t="s">
        <v>124</v>
      </c>
      <c r="B82" s="194">
        <f>PPCL_NG!I82+PPCL_Spot!I82+GT_NG!I82+GT_Spot!I82+Bawana_NG!I82+Bawana_RLNG!I82+Bawana_Spot!I82</f>
        <v>97.03</v>
      </c>
      <c r="C82" s="194">
        <f>PPCL_NG!P82+PPCL_Spot!P82+GT_NG!P82+GT_Spot!P82+Bawana_NG!P82+Bawana_RLNG!P82+Bawana_Spot!P82</f>
        <v>97.213865711037215</v>
      </c>
      <c r="D82" s="195">
        <f t="shared" si="6"/>
        <v>-0.18386571103721394</v>
      </c>
      <c r="E82" s="194">
        <f>PPCL_NG!J82+PPCL_Spot!J82+GT_NG!J82+GT_Spot!J82+Bawana_NG!J82+Bawana_RLNG!J82+Bawana_Spot!J82</f>
        <v>115.6</v>
      </c>
      <c r="F82" s="194">
        <f>PPCL_NG!Q82+PPCL_Spot!Q82+GT_NG!Q82+GT_Spot!Q82+Bawana_NG!Q82+Bawana_RLNG!Q82+Bawana_Spot!Q82</f>
        <v>115.71067723185996</v>
      </c>
      <c r="G82" s="195">
        <f t="shared" si="7"/>
        <v>-0.1106772318599667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5.8397695979800375</v>
      </c>
      <c r="J82" s="195">
        <f t="shared" si="8"/>
        <v>2.3040201996238352E-4</v>
      </c>
      <c r="K82" s="194">
        <f>PPCL_NG!L82+PPCL_Spot!L82+GT_NG!L82+GT_Spot!L82+Bawana_NG!L82+Bawana_RLNG!L82+Bawana_Spot!L82</f>
        <v>8.11</v>
      </c>
      <c r="L82" s="194">
        <f>PPCL_NG!S82+PPCL_Spot!S82+GT_NG!S82+GT_Spot!S82+Bawana_NG!S82+Bawana_RLNG!S82+Bawana_Spot!S82</f>
        <v>8.1396419026688811</v>
      </c>
      <c r="M82" s="195">
        <f t="shared" si="9"/>
        <v>-2.964190266888167E-2</v>
      </c>
      <c r="N82" s="194">
        <f>PPCL_NG!M82+PPCL_Spot!M82+GT_NG!M82+GT_Spot!M82+Bawana_NG!M82+Bawana_RLNG!M82+Bawana_Spot!M82</f>
        <v>61</v>
      </c>
      <c r="O82" s="194">
        <f>PPCL_NG!T82+PPCL_Spot!T82+GT_NG!T82+GT_Spot!T82+Bawana_NG!T82+Bawana_RLNG!T82+Bawana_Spot!T82</f>
        <v>61.156045556453911</v>
      </c>
      <c r="P82" s="195">
        <f t="shared" si="10"/>
        <v>-0.15604555645391116</v>
      </c>
      <c r="Q82" s="195">
        <f t="shared" si="11"/>
        <v>-0.48000000000001108</v>
      </c>
    </row>
    <row r="83" spans="1:17">
      <c r="A83" s="34" t="s">
        <v>125</v>
      </c>
      <c r="B83" s="194">
        <f>PPCL_NG!I83+PPCL_Spot!I83+GT_NG!I83+GT_Spot!I83+Bawana_NG!I83+Bawana_RLNG!I83+Bawana_Spot!I83</f>
        <v>113.64</v>
      </c>
      <c r="C83" s="194">
        <f>PPCL_NG!P83+PPCL_Spot!P83+GT_NG!P83+GT_Spot!P83+Bawana_NG!P83+Bawana_RLNG!P83+Bawana_Spot!P83</f>
        <v>113.83210232824959</v>
      </c>
      <c r="D83" s="195">
        <f t="shared" si="6"/>
        <v>-0.1921023282495895</v>
      </c>
      <c r="E83" s="194">
        <f>PPCL_NG!J83+PPCL_Spot!J83+GT_NG!J83+GT_Spot!J83+Bawana_NG!J83+Bawana_RLNG!J83+Bawana_Spot!J83</f>
        <v>115.6</v>
      </c>
      <c r="F83" s="194">
        <f>PPCL_NG!Q83+PPCL_Spot!Q83+GT_NG!Q83+GT_Spot!Q83+Bawana_NG!Q83+Bawana_RLNG!Q83+Bawana_Spot!Q83</f>
        <v>115.70764984617597</v>
      </c>
      <c r="G83" s="195">
        <f t="shared" si="7"/>
        <v>-0.10764984617597406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5.8397829399739827</v>
      </c>
      <c r="J83" s="195">
        <f t="shared" si="8"/>
        <v>2.1706002601717955E-4</v>
      </c>
      <c r="K83" s="194">
        <f>PPCL_NG!L83+PPCL_Spot!L83+GT_NG!L83+GT_Spot!L83+Bawana_NG!L83+Bawana_RLNG!L83+Bawana_Spot!L83</f>
        <v>8.08</v>
      </c>
      <c r="L83" s="194">
        <f>PPCL_NG!S83+PPCL_Spot!S83+GT_NG!S83+GT_Spot!S83+Bawana_NG!S83+Bawana_RLNG!S83+Bawana_Spot!S83</f>
        <v>8.1088057598570806</v>
      </c>
      <c r="M83" s="195">
        <f t="shared" si="9"/>
        <v>-2.880575985708056E-2</v>
      </c>
      <c r="N83" s="194">
        <f>PPCL_NG!M83+PPCL_Spot!M83+GT_NG!M83+GT_Spot!M83+Bawana_NG!M83+Bawana_RLNG!M83+Bawana_Spot!M83</f>
        <v>61</v>
      </c>
      <c r="O83" s="194">
        <f>PPCL_NG!T83+PPCL_Spot!T83+GT_NG!T83+GT_Spot!T83+Bawana_NG!T83+Bawana_RLNG!T83+Bawana_Spot!T83</f>
        <v>61.151659125743393</v>
      </c>
      <c r="P83" s="195">
        <f t="shared" si="10"/>
        <v>-0.15165912574339302</v>
      </c>
      <c r="Q83" s="195">
        <f t="shared" si="11"/>
        <v>-0.48000000000001997</v>
      </c>
    </row>
    <row r="84" spans="1:17">
      <c r="A84" s="34" t="s">
        <v>126</v>
      </c>
      <c r="B84" s="194">
        <f>PPCL_NG!I84+PPCL_Spot!I84+GT_NG!I84+GT_Spot!I84+Bawana_NG!I84+Bawana_RLNG!I84+Bawana_Spot!I84</f>
        <v>113.64</v>
      </c>
      <c r="C84" s="194">
        <f>PPCL_NG!P84+PPCL_Spot!P84+GT_NG!P84+GT_Spot!P84+Bawana_NG!P84+Bawana_RLNG!P84+Bawana_Spot!P84</f>
        <v>113.83210232824959</v>
      </c>
      <c r="D84" s="195">
        <f t="shared" si="6"/>
        <v>-0.1921023282495895</v>
      </c>
      <c r="E84" s="194">
        <f>PPCL_NG!J84+PPCL_Spot!J84+GT_NG!J84+GT_Spot!J84+Bawana_NG!J84+Bawana_RLNG!J84+Bawana_Spot!J84</f>
        <v>115.6</v>
      </c>
      <c r="F84" s="194">
        <f>PPCL_NG!Q84+PPCL_Spot!Q84+GT_NG!Q84+GT_Spot!Q84+Bawana_NG!Q84+Bawana_RLNG!Q84+Bawana_Spot!Q84</f>
        <v>115.70764984617597</v>
      </c>
      <c r="G84" s="195">
        <f t="shared" si="7"/>
        <v>-0.10764984617597406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5.8397829399739827</v>
      </c>
      <c r="J84" s="195">
        <f t="shared" si="8"/>
        <v>2.1706002601717955E-4</v>
      </c>
      <c r="K84" s="194">
        <f>PPCL_NG!L84+PPCL_Spot!L84+GT_NG!L84+GT_Spot!L84+Bawana_NG!L84+Bawana_RLNG!L84+Bawana_Spot!L84</f>
        <v>8.08</v>
      </c>
      <c r="L84" s="194">
        <f>PPCL_NG!S84+PPCL_Spot!S84+GT_NG!S84+GT_Spot!S84+Bawana_NG!S84+Bawana_RLNG!S84+Bawana_Spot!S84</f>
        <v>8.1088057598570806</v>
      </c>
      <c r="M84" s="195">
        <f t="shared" si="9"/>
        <v>-2.880575985708056E-2</v>
      </c>
      <c r="N84" s="194">
        <f>PPCL_NG!M84+PPCL_Spot!M84+GT_NG!M84+GT_Spot!M84+Bawana_NG!M84+Bawana_RLNG!M84+Bawana_Spot!M84</f>
        <v>61</v>
      </c>
      <c r="O84" s="194">
        <f>PPCL_NG!T84+PPCL_Spot!T84+GT_NG!T84+GT_Spot!T84+Bawana_NG!T84+Bawana_RLNG!T84+Bawana_Spot!T84</f>
        <v>61.151659125743393</v>
      </c>
      <c r="P84" s="195">
        <f t="shared" si="10"/>
        <v>-0.15165912574339302</v>
      </c>
      <c r="Q84" s="195">
        <f t="shared" si="11"/>
        <v>-0.48000000000001997</v>
      </c>
    </row>
    <row r="85" spans="1:17">
      <c r="A85" s="34" t="s">
        <v>127</v>
      </c>
      <c r="B85" s="194">
        <f>PPCL_NG!I85+PPCL_Spot!I85+GT_NG!I85+GT_Spot!I85+Bawana_NG!I85+Bawana_RLNG!I85+Bawana_Spot!I85</f>
        <v>113.64</v>
      </c>
      <c r="C85" s="194">
        <f>PPCL_NG!P85+PPCL_Spot!P85+GT_NG!P85+GT_Spot!P85+Bawana_NG!P85+Bawana_RLNG!P85+Bawana_Spot!P85</f>
        <v>113.83210232824959</v>
      </c>
      <c r="D85" s="195">
        <f t="shared" si="6"/>
        <v>-0.1921023282495895</v>
      </c>
      <c r="E85" s="194">
        <f>PPCL_NG!J85+PPCL_Spot!J85+GT_NG!J85+GT_Spot!J85+Bawana_NG!J85+Bawana_RLNG!J85+Bawana_Spot!J85</f>
        <v>115.6</v>
      </c>
      <c r="F85" s="194">
        <f>PPCL_NG!Q85+PPCL_Spot!Q85+GT_NG!Q85+GT_Spot!Q85+Bawana_NG!Q85+Bawana_RLNG!Q85+Bawana_Spot!Q85</f>
        <v>115.70764984617597</v>
      </c>
      <c r="G85" s="195">
        <f t="shared" si="7"/>
        <v>-0.10764984617597406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5.8397829399739827</v>
      </c>
      <c r="J85" s="195">
        <f t="shared" si="8"/>
        <v>2.1706002601717955E-4</v>
      </c>
      <c r="K85" s="194">
        <f>PPCL_NG!L85+PPCL_Spot!L85+GT_NG!L85+GT_Spot!L85+Bawana_NG!L85+Bawana_RLNG!L85+Bawana_Spot!L85</f>
        <v>8.08</v>
      </c>
      <c r="L85" s="194">
        <f>PPCL_NG!S85+PPCL_Spot!S85+GT_NG!S85+GT_Spot!S85+Bawana_NG!S85+Bawana_RLNG!S85+Bawana_Spot!S85</f>
        <v>8.1088057598570806</v>
      </c>
      <c r="M85" s="195">
        <f t="shared" si="9"/>
        <v>-2.880575985708056E-2</v>
      </c>
      <c r="N85" s="194">
        <f>PPCL_NG!M85+PPCL_Spot!M85+GT_NG!M85+GT_Spot!M85+Bawana_NG!M85+Bawana_RLNG!M85+Bawana_Spot!M85</f>
        <v>61</v>
      </c>
      <c r="O85" s="194">
        <f>PPCL_NG!T85+PPCL_Spot!T85+GT_NG!T85+GT_Spot!T85+Bawana_NG!T85+Bawana_RLNG!T85+Bawana_Spot!T85</f>
        <v>61.151659125743393</v>
      </c>
      <c r="P85" s="195">
        <f t="shared" si="10"/>
        <v>-0.15165912574339302</v>
      </c>
      <c r="Q85" s="195">
        <f t="shared" si="11"/>
        <v>-0.48000000000001997</v>
      </c>
    </row>
    <row r="86" spans="1:17">
      <c r="A86" s="34" t="s">
        <v>128</v>
      </c>
      <c r="B86" s="194">
        <f>PPCL_NG!I86+PPCL_Spot!I86+GT_NG!I86+GT_Spot!I86+Bawana_NG!I86+Bawana_RLNG!I86+Bawana_Spot!I86</f>
        <v>113.64</v>
      </c>
      <c r="C86" s="194">
        <f>PPCL_NG!P86+PPCL_Spot!P86+GT_NG!P86+GT_Spot!P86+Bawana_NG!P86+Bawana_RLNG!P86+Bawana_Spot!P86</f>
        <v>113.83210232824959</v>
      </c>
      <c r="D86" s="195">
        <f t="shared" si="6"/>
        <v>-0.1921023282495895</v>
      </c>
      <c r="E86" s="194">
        <f>PPCL_NG!J86+PPCL_Spot!J86+GT_NG!J86+GT_Spot!J86+Bawana_NG!J86+Bawana_RLNG!J86+Bawana_Spot!J86</f>
        <v>115.6</v>
      </c>
      <c r="F86" s="194">
        <f>PPCL_NG!Q86+PPCL_Spot!Q86+GT_NG!Q86+GT_Spot!Q86+Bawana_NG!Q86+Bawana_RLNG!Q86+Bawana_Spot!Q86</f>
        <v>115.70764984617597</v>
      </c>
      <c r="G86" s="195">
        <f t="shared" si="7"/>
        <v>-0.10764984617597406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5.8397829399739827</v>
      </c>
      <c r="J86" s="195">
        <f t="shared" si="8"/>
        <v>2.1706002601717955E-4</v>
      </c>
      <c r="K86" s="194">
        <f>PPCL_NG!L86+PPCL_Spot!L86+GT_NG!L86+GT_Spot!L86+Bawana_NG!L86+Bawana_RLNG!L86+Bawana_Spot!L86</f>
        <v>8.08</v>
      </c>
      <c r="L86" s="194">
        <f>PPCL_NG!S86+PPCL_Spot!S86+GT_NG!S86+GT_Spot!S86+Bawana_NG!S86+Bawana_RLNG!S86+Bawana_Spot!S86</f>
        <v>8.1088057598570806</v>
      </c>
      <c r="M86" s="195">
        <f t="shared" si="9"/>
        <v>-2.880575985708056E-2</v>
      </c>
      <c r="N86" s="194">
        <f>PPCL_NG!M86+PPCL_Spot!M86+GT_NG!M86+GT_Spot!M86+Bawana_NG!M86+Bawana_RLNG!M86+Bawana_Spot!M86</f>
        <v>61</v>
      </c>
      <c r="O86" s="194">
        <f>PPCL_NG!T86+PPCL_Spot!T86+GT_NG!T86+GT_Spot!T86+Bawana_NG!T86+Bawana_RLNG!T86+Bawana_Spot!T86</f>
        <v>61.151659125743393</v>
      </c>
      <c r="P86" s="195">
        <f t="shared" si="10"/>
        <v>-0.15165912574339302</v>
      </c>
      <c r="Q86" s="195">
        <f t="shared" si="11"/>
        <v>-0.48000000000001997</v>
      </c>
    </row>
    <row r="87" spans="1:17">
      <c r="A87" s="34" t="s">
        <v>129</v>
      </c>
      <c r="B87" s="194">
        <f>PPCL_NG!I87+PPCL_Spot!I87+GT_NG!I87+GT_Spot!I87+Bawana_NG!I87+Bawana_RLNG!I87+Bawana_Spot!I87</f>
        <v>113.64</v>
      </c>
      <c r="C87" s="194">
        <f>PPCL_NG!P87+PPCL_Spot!P87+GT_NG!P87+GT_Spot!P87+Bawana_NG!P87+Bawana_RLNG!P87+Bawana_Spot!P87</f>
        <v>113.83210232824959</v>
      </c>
      <c r="D87" s="195">
        <f t="shared" si="6"/>
        <v>-0.1921023282495895</v>
      </c>
      <c r="E87" s="194">
        <f>PPCL_NG!J87+PPCL_Spot!J87+GT_NG!J87+GT_Spot!J87+Bawana_NG!J87+Bawana_RLNG!J87+Bawana_Spot!J87</f>
        <v>115.6</v>
      </c>
      <c r="F87" s="194">
        <f>PPCL_NG!Q87+PPCL_Spot!Q87+GT_NG!Q87+GT_Spot!Q87+Bawana_NG!Q87+Bawana_RLNG!Q87+Bawana_Spot!Q87</f>
        <v>115.70764984617597</v>
      </c>
      <c r="G87" s="195">
        <f t="shared" si="7"/>
        <v>-0.10764984617597406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5.8397829399739827</v>
      </c>
      <c r="J87" s="195">
        <f t="shared" si="8"/>
        <v>2.1706002601717955E-4</v>
      </c>
      <c r="K87" s="194">
        <f>PPCL_NG!L87+PPCL_Spot!L87+GT_NG!L87+GT_Spot!L87+Bawana_NG!L87+Bawana_RLNG!L87+Bawana_Spot!L87</f>
        <v>8.08</v>
      </c>
      <c r="L87" s="194">
        <f>PPCL_NG!S87+PPCL_Spot!S87+GT_NG!S87+GT_Spot!S87+Bawana_NG!S87+Bawana_RLNG!S87+Bawana_Spot!S87</f>
        <v>8.1088057598570806</v>
      </c>
      <c r="M87" s="195">
        <f t="shared" si="9"/>
        <v>-2.880575985708056E-2</v>
      </c>
      <c r="N87" s="194">
        <f>PPCL_NG!M87+PPCL_Spot!M87+GT_NG!M87+GT_Spot!M87+Bawana_NG!M87+Bawana_RLNG!M87+Bawana_Spot!M87</f>
        <v>61</v>
      </c>
      <c r="O87" s="194">
        <f>PPCL_NG!T87+PPCL_Spot!T87+GT_NG!T87+GT_Spot!T87+Bawana_NG!T87+Bawana_RLNG!T87+Bawana_Spot!T87</f>
        <v>61.151659125743393</v>
      </c>
      <c r="P87" s="195">
        <f t="shared" si="10"/>
        <v>-0.15165912574339302</v>
      </c>
      <c r="Q87" s="195">
        <f t="shared" si="11"/>
        <v>-0.48000000000001997</v>
      </c>
    </row>
    <row r="88" spans="1:17">
      <c r="A88" s="34" t="s">
        <v>130</v>
      </c>
      <c r="B88" s="194">
        <f>PPCL_NG!I88+PPCL_Spot!I88+GT_NG!I88+GT_Spot!I88+Bawana_NG!I88+Bawana_RLNG!I88+Bawana_Spot!I88</f>
        <v>113.64</v>
      </c>
      <c r="C88" s="194">
        <f>PPCL_NG!P88+PPCL_Spot!P88+GT_NG!P88+GT_Spot!P88+Bawana_NG!P88+Bawana_RLNG!P88+Bawana_Spot!P88</f>
        <v>113.83210232824959</v>
      </c>
      <c r="D88" s="195">
        <f t="shared" si="6"/>
        <v>-0.1921023282495895</v>
      </c>
      <c r="E88" s="194">
        <f>PPCL_NG!J88+PPCL_Spot!J88+GT_NG!J88+GT_Spot!J88+Bawana_NG!J88+Bawana_RLNG!J88+Bawana_Spot!J88</f>
        <v>115.6</v>
      </c>
      <c r="F88" s="194">
        <f>PPCL_NG!Q88+PPCL_Spot!Q88+GT_NG!Q88+GT_Spot!Q88+Bawana_NG!Q88+Bawana_RLNG!Q88+Bawana_Spot!Q88</f>
        <v>115.70764984617597</v>
      </c>
      <c r="G88" s="195">
        <f t="shared" si="7"/>
        <v>-0.10764984617597406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5.8397829399739827</v>
      </c>
      <c r="J88" s="195">
        <f t="shared" si="8"/>
        <v>2.1706002601717955E-4</v>
      </c>
      <c r="K88" s="194">
        <f>PPCL_NG!L88+PPCL_Spot!L88+GT_NG!L88+GT_Spot!L88+Bawana_NG!L88+Bawana_RLNG!L88+Bawana_Spot!L88</f>
        <v>8.08</v>
      </c>
      <c r="L88" s="194">
        <f>PPCL_NG!S88+PPCL_Spot!S88+GT_NG!S88+GT_Spot!S88+Bawana_NG!S88+Bawana_RLNG!S88+Bawana_Spot!S88</f>
        <v>8.1088057598570806</v>
      </c>
      <c r="M88" s="195">
        <f t="shared" si="9"/>
        <v>-2.880575985708056E-2</v>
      </c>
      <c r="N88" s="194">
        <f>PPCL_NG!M88+PPCL_Spot!M88+GT_NG!M88+GT_Spot!M88+Bawana_NG!M88+Bawana_RLNG!M88+Bawana_Spot!M88</f>
        <v>61</v>
      </c>
      <c r="O88" s="194">
        <f>PPCL_NG!T88+PPCL_Spot!T88+GT_NG!T88+GT_Spot!T88+Bawana_NG!T88+Bawana_RLNG!T88+Bawana_Spot!T88</f>
        <v>61.151659125743393</v>
      </c>
      <c r="P88" s="195">
        <f t="shared" si="10"/>
        <v>-0.15165912574339302</v>
      </c>
      <c r="Q88" s="195">
        <f t="shared" si="11"/>
        <v>-0.48000000000001997</v>
      </c>
    </row>
    <row r="89" spans="1:17">
      <c r="A89" s="34" t="s">
        <v>131</v>
      </c>
      <c r="B89" s="194">
        <f>PPCL_NG!I89+PPCL_Spot!I89+GT_NG!I89+GT_Spot!I89+Bawana_NG!I89+Bawana_RLNG!I89+Bawana_Spot!I89</f>
        <v>114.49</v>
      </c>
      <c r="C89" s="194">
        <f>PPCL_NG!P89+PPCL_Spot!P89+GT_NG!P89+GT_Spot!P89+Bawana_NG!P89+Bawana_RLNG!P89+Bawana_Spot!P89</f>
        <v>114.68821408083696</v>
      </c>
      <c r="D89" s="195">
        <f t="shared" si="6"/>
        <v>-0.19821408083696213</v>
      </c>
      <c r="E89" s="194">
        <f>PPCL_NG!J89+PPCL_Spot!J89+GT_NG!J89+GT_Spot!J89+Bawana_NG!J89+Bawana_RLNG!J89+Bawana_Spot!J89</f>
        <v>115.75</v>
      </c>
      <c r="F89" s="194">
        <f>PPCL_NG!Q89+PPCL_Spot!Q89+GT_NG!Q89+GT_Spot!Q89+Bawana_NG!Q89+Bawana_RLNG!Q89+Bawana_Spot!Q89</f>
        <v>115.85659337697575</v>
      </c>
      <c r="G89" s="195">
        <f t="shared" si="7"/>
        <v>-0.10659337697575211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5.8397829399739827</v>
      </c>
      <c r="J89" s="195">
        <f t="shared" si="8"/>
        <v>2.1706002601717955E-4</v>
      </c>
      <c r="K89" s="194">
        <f>PPCL_NG!L89+PPCL_Spot!L89+GT_NG!L89+GT_Spot!L89+Bawana_NG!L89+Bawana_RLNG!L89+Bawana_Spot!L89</f>
        <v>8.08</v>
      </c>
      <c r="L89" s="194">
        <f>PPCL_NG!S89+PPCL_Spot!S89+GT_NG!S89+GT_Spot!S89+Bawana_NG!S89+Bawana_RLNG!S89+Bawana_Spot!S89</f>
        <v>8.108001861581446</v>
      </c>
      <c r="M89" s="195">
        <f t="shared" si="9"/>
        <v>-2.8001861581445908E-2</v>
      </c>
      <c r="N89" s="194">
        <f>PPCL_NG!M89+PPCL_Spot!M89+GT_NG!M89+GT_Spot!M89+Bawana_NG!M89+Bawana_RLNG!M89+Bawana_Spot!M89</f>
        <v>61</v>
      </c>
      <c r="O89" s="194">
        <f>PPCL_NG!T89+PPCL_Spot!T89+GT_NG!T89+GT_Spot!T89+Bawana_NG!T89+Bawana_RLNG!T89+Bawana_Spot!T89</f>
        <v>61.14740774063187</v>
      </c>
      <c r="P89" s="195">
        <f t="shared" si="10"/>
        <v>-0.1474077406318699</v>
      </c>
      <c r="Q89" s="195">
        <f t="shared" si="11"/>
        <v>-0.48000000000001286</v>
      </c>
    </row>
    <row r="90" spans="1:17">
      <c r="A90" s="34" t="s">
        <v>132</v>
      </c>
      <c r="B90" s="194">
        <f>PPCL_NG!I90+PPCL_Spot!I90+GT_NG!I90+GT_Spot!I90+Bawana_NG!I90+Bawana_RLNG!I90+Bawana_Spot!I90</f>
        <v>114.49</v>
      </c>
      <c r="C90" s="194">
        <f>PPCL_NG!P90+PPCL_Spot!P90+GT_NG!P90+GT_Spot!P90+Bawana_NG!P90+Bawana_RLNG!P90+Bawana_Spot!P90</f>
        <v>114.68821408083696</v>
      </c>
      <c r="D90" s="195">
        <f t="shared" si="6"/>
        <v>-0.19821408083696213</v>
      </c>
      <c r="E90" s="194">
        <f>PPCL_NG!J90+PPCL_Spot!J90+GT_NG!J90+GT_Spot!J90+Bawana_NG!J90+Bawana_RLNG!J90+Bawana_Spot!J90</f>
        <v>115.75</v>
      </c>
      <c r="F90" s="194">
        <f>PPCL_NG!Q90+PPCL_Spot!Q90+GT_NG!Q90+GT_Spot!Q90+Bawana_NG!Q90+Bawana_RLNG!Q90+Bawana_Spot!Q90</f>
        <v>115.85659337697575</v>
      </c>
      <c r="G90" s="195">
        <f t="shared" si="7"/>
        <v>-0.10659337697575211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5.8397829399739827</v>
      </c>
      <c r="J90" s="195">
        <f t="shared" si="8"/>
        <v>2.1706002601717955E-4</v>
      </c>
      <c r="K90" s="194">
        <f>PPCL_NG!L90+PPCL_Spot!L90+GT_NG!L90+GT_Spot!L90+Bawana_NG!L90+Bawana_RLNG!L90+Bawana_Spot!L90</f>
        <v>8.08</v>
      </c>
      <c r="L90" s="194">
        <f>PPCL_NG!S90+PPCL_Spot!S90+GT_NG!S90+GT_Spot!S90+Bawana_NG!S90+Bawana_RLNG!S90+Bawana_Spot!S90</f>
        <v>8.108001861581446</v>
      </c>
      <c r="M90" s="195">
        <f t="shared" si="9"/>
        <v>-2.8001861581445908E-2</v>
      </c>
      <c r="N90" s="194">
        <f>PPCL_NG!M90+PPCL_Spot!M90+GT_NG!M90+GT_Spot!M90+Bawana_NG!M90+Bawana_RLNG!M90+Bawana_Spot!M90</f>
        <v>61</v>
      </c>
      <c r="O90" s="194">
        <f>PPCL_NG!T90+PPCL_Spot!T90+GT_NG!T90+GT_Spot!T90+Bawana_NG!T90+Bawana_RLNG!T90+Bawana_Spot!T90</f>
        <v>61.14740774063187</v>
      </c>
      <c r="P90" s="195">
        <f t="shared" si="10"/>
        <v>-0.1474077406318699</v>
      </c>
      <c r="Q90" s="195">
        <f t="shared" si="11"/>
        <v>-0.48000000000001286</v>
      </c>
    </row>
    <row r="91" spans="1:17">
      <c r="A91" s="34" t="s">
        <v>133</v>
      </c>
      <c r="B91" s="194">
        <f>PPCL_NG!I91+PPCL_Spot!I91+GT_NG!I91+GT_Spot!I91+Bawana_NG!I91+Bawana_RLNG!I91+Bawana_Spot!I91</f>
        <v>114.49</v>
      </c>
      <c r="C91" s="194">
        <f>PPCL_NG!P91+PPCL_Spot!P91+GT_NG!P91+GT_Spot!P91+Bawana_NG!P91+Bawana_RLNG!P91+Bawana_Spot!P91</f>
        <v>114.68821408083696</v>
      </c>
      <c r="D91" s="195">
        <f t="shared" si="6"/>
        <v>-0.19821408083696213</v>
      </c>
      <c r="E91" s="194">
        <f>PPCL_NG!J91+PPCL_Spot!J91+GT_NG!J91+GT_Spot!J91+Bawana_NG!J91+Bawana_RLNG!J91+Bawana_Spot!J91</f>
        <v>115.75</v>
      </c>
      <c r="F91" s="194">
        <f>PPCL_NG!Q91+PPCL_Spot!Q91+GT_NG!Q91+GT_Spot!Q91+Bawana_NG!Q91+Bawana_RLNG!Q91+Bawana_Spot!Q91</f>
        <v>115.85659337697575</v>
      </c>
      <c r="G91" s="195">
        <f t="shared" si="7"/>
        <v>-0.10659337697575211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5.8397829399739827</v>
      </c>
      <c r="J91" s="195">
        <f t="shared" si="8"/>
        <v>2.1706002601717955E-4</v>
      </c>
      <c r="K91" s="194">
        <f>PPCL_NG!L91+PPCL_Spot!L91+GT_NG!L91+GT_Spot!L91+Bawana_NG!L91+Bawana_RLNG!L91+Bawana_Spot!L91</f>
        <v>8.08</v>
      </c>
      <c r="L91" s="194">
        <f>PPCL_NG!S91+PPCL_Spot!S91+GT_NG!S91+GT_Spot!S91+Bawana_NG!S91+Bawana_RLNG!S91+Bawana_Spot!S91</f>
        <v>8.108001861581446</v>
      </c>
      <c r="M91" s="195">
        <f t="shared" si="9"/>
        <v>-2.8001861581445908E-2</v>
      </c>
      <c r="N91" s="194">
        <f>PPCL_NG!M91+PPCL_Spot!M91+GT_NG!M91+GT_Spot!M91+Bawana_NG!M91+Bawana_RLNG!M91+Bawana_Spot!M91</f>
        <v>61</v>
      </c>
      <c r="O91" s="194">
        <f>PPCL_NG!T91+PPCL_Spot!T91+GT_NG!T91+GT_Spot!T91+Bawana_NG!T91+Bawana_RLNG!T91+Bawana_Spot!T91</f>
        <v>61.14740774063187</v>
      </c>
      <c r="P91" s="195">
        <f t="shared" si="10"/>
        <v>-0.1474077406318699</v>
      </c>
      <c r="Q91" s="195">
        <f t="shared" si="11"/>
        <v>-0.48000000000001286</v>
      </c>
    </row>
    <row r="92" spans="1:17">
      <c r="A92" s="34" t="s">
        <v>134</v>
      </c>
      <c r="B92" s="194">
        <f>PPCL_NG!I92+PPCL_Spot!I92+GT_NG!I92+GT_Spot!I92+Bawana_NG!I92+Bawana_RLNG!I92+Bawana_Spot!I92</f>
        <v>114.49</v>
      </c>
      <c r="C92" s="194">
        <f>PPCL_NG!P92+PPCL_Spot!P92+GT_NG!P92+GT_Spot!P92+Bawana_NG!P92+Bawana_RLNG!P92+Bawana_Spot!P92</f>
        <v>114.68821408083696</v>
      </c>
      <c r="D92" s="195">
        <f t="shared" si="6"/>
        <v>-0.19821408083696213</v>
      </c>
      <c r="E92" s="194">
        <f>PPCL_NG!J92+PPCL_Spot!J92+GT_NG!J92+GT_Spot!J92+Bawana_NG!J92+Bawana_RLNG!J92+Bawana_Spot!J92</f>
        <v>115.75</v>
      </c>
      <c r="F92" s="194">
        <f>PPCL_NG!Q92+PPCL_Spot!Q92+GT_NG!Q92+GT_Spot!Q92+Bawana_NG!Q92+Bawana_RLNG!Q92+Bawana_Spot!Q92</f>
        <v>115.85659337697575</v>
      </c>
      <c r="G92" s="195">
        <f t="shared" si="7"/>
        <v>-0.10659337697575211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5.8397829399739827</v>
      </c>
      <c r="J92" s="195">
        <f t="shared" si="8"/>
        <v>2.1706002601717955E-4</v>
      </c>
      <c r="K92" s="194">
        <f>PPCL_NG!L92+PPCL_Spot!L92+GT_NG!L92+GT_Spot!L92+Bawana_NG!L92+Bawana_RLNG!L92+Bawana_Spot!L92</f>
        <v>8.08</v>
      </c>
      <c r="L92" s="194">
        <f>PPCL_NG!S92+PPCL_Spot!S92+GT_NG!S92+GT_Spot!S92+Bawana_NG!S92+Bawana_RLNG!S92+Bawana_Spot!S92</f>
        <v>8.108001861581446</v>
      </c>
      <c r="M92" s="195">
        <f t="shared" si="9"/>
        <v>-2.8001861581445908E-2</v>
      </c>
      <c r="N92" s="194">
        <f>PPCL_NG!M92+PPCL_Spot!M92+GT_NG!M92+GT_Spot!M92+Bawana_NG!M92+Bawana_RLNG!M92+Bawana_Spot!M92</f>
        <v>61</v>
      </c>
      <c r="O92" s="194">
        <f>PPCL_NG!T92+PPCL_Spot!T92+GT_NG!T92+GT_Spot!T92+Bawana_NG!T92+Bawana_RLNG!T92+Bawana_Spot!T92</f>
        <v>61.14740774063187</v>
      </c>
      <c r="P92" s="195">
        <f t="shared" si="10"/>
        <v>-0.1474077406318699</v>
      </c>
      <c r="Q92" s="195">
        <f t="shared" si="11"/>
        <v>-0.48000000000001286</v>
      </c>
    </row>
    <row r="93" spans="1:17">
      <c r="A93" s="34" t="s">
        <v>135</v>
      </c>
      <c r="B93" s="194">
        <f>PPCL_NG!I93+PPCL_Spot!I93+GT_NG!I93+GT_Spot!I93+Bawana_NG!I93+Bawana_RLNG!I93+Bawana_Spot!I93</f>
        <v>114.49</v>
      </c>
      <c r="C93" s="194">
        <f>PPCL_NG!P93+PPCL_Spot!P93+GT_NG!P93+GT_Spot!P93+Bawana_NG!P93+Bawana_RLNG!P93+Bawana_Spot!P93</f>
        <v>114.68821408083696</v>
      </c>
      <c r="D93" s="195">
        <f t="shared" si="6"/>
        <v>-0.19821408083696213</v>
      </c>
      <c r="E93" s="194">
        <f>PPCL_NG!J93+PPCL_Spot!J93+GT_NG!J93+GT_Spot!J93+Bawana_NG!J93+Bawana_RLNG!J93+Bawana_Spot!J93</f>
        <v>115.75</v>
      </c>
      <c r="F93" s="194">
        <f>PPCL_NG!Q93+PPCL_Spot!Q93+GT_NG!Q93+GT_Spot!Q93+Bawana_NG!Q93+Bawana_RLNG!Q93+Bawana_Spot!Q93</f>
        <v>115.85659337697575</v>
      </c>
      <c r="G93" s="195">
        <f t="shared" si="7"/>
        <v>-0.10659337697575211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5.8397829399739827</v>
      </c>
      <c r="J93" s="195">
        <f t="shared" si="8"/>
        <v>2.1706002601717955E-4</v>
      </c>
      <c r="K93" s="194">
        <f>PPCL_NG!L93+PPCL_Spot!L93+GT_NG!L93+GT_Spot!L93+Bawana_NG!L93+Bawana_RLNG!L93+Bawana_Spot!L93</f>
        <v>8.08</v>
      </c>
      <c r="L93" s="194">
        <f>PPCL_NG!S93+PPCL_Spot!S93+GT_NG!S93+GT_Spot!S93+Bawana_NG!S93+Bawana_RLNG!S93+Bawana_Spot!S93</f>
        <v>8.108001861581446</v>
      </c>
      <c r="M93" s="195">
        <f t="shared" si="9"/>
        <v>-2.8001861581445908E-2</v>
      </c>
      <c r="N93" s="194">
        <f>PPCL_NG!M93+PPCL_Spot!M93+GT_NG!M93+GT_Spot!M93+Bawana_NG!M93+Bawana_RLNG!M93+Bawana_Spot!M93</f>
        <v>61</v>
      </c>
      <c r="O93" s="194">
        <f>PPCL_NG!T93+PPCL_Spot!T93+GT_NG!T93+GT_Spot!T93+Bawana_NG!T93+Bawana_RLNG!T93+Bawana_Spot!T93</f>
        <v>61.14740774063187</v>
      </c>
      <c r="P93" s="195">
        <f t="shared" si="10"/>
        <v>-0.1474077406318699</v>
      </c>
      <c r="Q93" s="195">
        <f t="shared" si="11"/>
        <v>-0.48000000000001286</v>
      </c>
    </row>
    <row r="94" spans="1:17">
      <c r="A94" s="34" t="s">
        <v>136</v>
      </c>
      <c r="B94" s="194">
        <f>PPCL_NG!I94+PPCL_Spot!I94+GT_NG!I94+GT_Spot!I94+Bawana_NG!I94+Bawana_RLNG!I94+Bawana_Spot!I94</f>
        <v>114.49</v>
      </c>
      <c r="C94" s="194">
        <f>PPCL_NG!P94+PPCL_Spot!P94+GT_NG!P94+GT_Spot!P94+Bawana_NG!P94+Bawana_RLNG!P94+Bawana_Spot!P94</f>
        <v>114.68821408083696</v>
      </c>
      <c r="D94" s="195">
        <f t="shared" si="6"/>
        <v>-0.19821408083696213</v>
      </c>
      <c r="E94" s="194">
        <f>PPCL_NG!J94+PPCL_Spot!J94+GT_NG!J94+GT_Spot!J94+Bawana_NG!J94+Bawana_RLNG!J94+Bawana_Spot!J94</f>
        <v>115.75</v>
      </c>
      <c r="F94" s="194">
        <f>PPCL_NG!Q94+PPCL_Spot!Q94+GT_NG!Q94+GT_Spot!Q94+Bawana_NG!Q94+Bawana_RLNG!Q94+Bawana_Spot!Q94</f>
        <v>115.85659337697575</v>
      </c>
      <c r="G94" s="195">
        <f t="shared" si="7"/>
        <v>-0.10659337697575211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5.8397829399739827</v>
      </c>
      <c r="J94" s="195">
        <f t="shared" si="8"/>
        <v>2.1706002601717955E-4</v>
      </c>
      <c r="K94" s="194">
        <f>PPCL_NG!L94+PPCL_Spot!L94+GT_NG!L94+GT_Spot!L94+Bawana_NG!L94+Bawana_RLNG!L94+Bawana_Spot!L94</f>
        <v>8.08</v>
      </c>
      <c r="L94" s="194">
        <f>PPCL_NG!S94+PPCL_Spot!S94+GT_NG!S94+GT_Spot!S94+Bawana_NG!S94+Bawana_RLNG!S94+Bawana_Spot!S94</f>
        <v>8.108001861581446</v>
      </c>
      <c r="M94" s="195">
        <f t="shared" si="9"/>
        <v>-2.8001861581445908E-2</v>
      </c>
      <c r="N94" s="194">
        <f>PPCL_NG!M94+PPCL_Spot!M94+GT_NG!M94+GT_Spot!M94+Bawana_NG!M94+Bawana_RLNG!M94+Bawana_Spot!M94</f>
        <v>61</v>
      </c>
      <c r="O94" s="194">
        <f>PPCL_NG!T94+PPCL_Spot!T94+GT_NG!T94+GT_Spot!T94+Bawana_NG!T94+Bawana_RLNG!T94+Bawana_Spot!T94</f>
        <v>61.14740774063187</v>
      </c>
      <c r="P94" s="195">
        <f t="shared" si="10"/>
        <v>-0.1474077406318699</v>
      </c>
      <c r="Q94" s="195">
        <f t="shared" si="11"/>
        <v>-0.48000000000001286</v>
      </c>
    </row>
    <row r="95" spans="1:17">
      <c r="A95" s="34" t="s">
        <v>137</v>
      </c>
      <c r="B95" s="194">
        <f>PPCL_NG!I95+PPCL_Spot!I95+GT_NG!I95+GT_Spot!I95+Bawana_NG!I95+Bawana_RLNG!I95+Bawana_Spot!I95</f>
        <v>114.49</v>
      </c>
      <c r="C95" s="194">
        <f>PPCL_NG!P95+PPCL_Spot!P95+GT_NG!P95+GT_Spot!P95+Bawana_NG!P95+Bawana_RLNG!P95+Bawana_Spot!P95</f>
        <v>114.68821408083696</v>
      </c>
      <c r="D95" s="195">
        <f t="shared" si="6"/>
        <v>-0.19821408083696213</v>
      </c>
      <c r="E95" s="194">
        <f>PPCL_NG!J95+PPCL_Spot!J95+GT_NG!J95+GT_Spot!J95+Bawana_NG!J95+Bawana_RLNG!J95+Bawana_Spot!J95</f>
        <v>115.75</v>
      </c>
      <c r="F95" s="194">
        <f>PPCL_NG!Q95+PPCL_Spot!Q95+GT_NG!Q95+GT_Spot!Q95+Bawana_NG!Q95+Bawana_RLNG!Q95+Bawana_Spot!Q95</f>
        <v>115.85659337697575</v>
      </c>
      <c r="G95" s="195">
        <f t="shared" si="7"/>
        <v>-0.10659337697575211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5.8397829399739827</v>
      </c>
      <c r="J95" s="195">
        <f t="shared" si="8"/>
        <v>2.1706002601717955E-4</v>
      </c>
      <c r="K95" s="194">
        <f>PPCL_NG!L95+PPCL_Spot!L95+GT_NG!L95+GT_Spot!L95+Bawana_NG!L95+Bawana_RLNG!L95+Bawana_Spot!L95</f>
        <v>8.08</v>
      </c>
      <c r="L95" s="194">
        <f>PPCL_NG!S95+PPCL_Spot!S95+GT_NG!S95+GT_Spot!S95+Bawana_NG!S95+Bawana_RLNG!S95+Bawana_Spot!S95</f>
        <v>8.108001861581446</v>
      </c>
      <c r="M95" s="195">
        <f t="shared" si="9"/>
        <v>-2.8001861581445908E-2</v>
      </c>
      <c r="N95" s="194">
        <f>PPCL_NG!M95+PPCL_Spot!M95+GT_NG!M95+GT_Spot!M95+Bawana_NG!M95+Bawana_RLNG!M95+Bawana_Spot!M95</f>
        <v>61</v>
      </c>
      <c r="O95" s="194">
        <f>PPCL_NG!T95+PPCL_Spot!T95+GT_NG!T95+GT_Spot!T95+Bawana_NG!T95+Bawana_RLNG!T95+Bawana_Spot!T95</f>
        <v>61.14740774063187</v>
      </c>
      <c r="P95" s="195">
        <f t="shared" si="10"/>
        <v>-0.1474077406318699</v>
      </c>
      <c r="Q95" s="195">
        <f t="shared" si="11"/>
        <v>-0.48000000000001286</v>
      </c>
    </row>
    <row r="96" spans="1:17">
      <c r="A96" s="34" t="s">
        <v>138</v>
      </c>
      <c r="B96" s="194">
        <f>PPCL_NG!I96+PPCL_Spot!I96+GT_NG!I96+GT_Spot!I96+Bawana_NG!I96+Bawana_RLNG!I96+Bawana_Spot!I96</f>
        <v>114.49</v>
      </c>
      <c r="C96" s="194">
        <f>PPCL_NG!P96+PPCL_Spot!P96+GT_NG!P96+GT_Spot!P96+Bawana_NG!P96+Bawana_RLNG!P96+Bawana_Spot!P96</f>
        <v>114.68821408083696</v>
      </c>
      <c r="D96" s="195">
        <f t="shared" si="6"/>
        <v>-0.19821408083696213</v>
      </c>
      <c r="E96" s="194">
        <f>PPCL_NG!J96+PPCL_Spot!J96+GT_NG!J96+GT_Spot!J96+Bawana_NG!J96+Bawana_RLNG!J96+Bawana_Spot!J96</f>
        <v>115.75</v>
      </c>
      <c r="F96" s="194">
        <f>PPCL_NG!Q96+PPCL_Spot!Q96+GT_NG!Q96+GT_Spot!Q96+Bawana_NG!Q96+Bawana_RLNG!Q96+Bawana_Spot!Q96</f>
        <v>115.85659337697575</v>
      </c>
      <c r="G96" s="195">
        <f t="shared" si="7"/>
        <v>-0.10659337697575211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5.8397829399739827</v>
      </c>
      <c r="J96" s="195">
        <f t="shared" si="8"/>
        <v>2.1706002601717955E-4</v>
      </c>
      <c r="K96" s="194">
        <f>PPCL_NG!L96+PPCL_Spot!L96+GT_NG!L96+GT_Spot!L96+Bawana_NG!L96+Bawana_RLNG!L96+Bawana_Spot!L96</f>
        <v>8.08</v>
      </c>
      <c r="L96" s="194">
        <f>PPCL_NG!S96+PPCL_Spot!S96+GT_NG!S96+GT_Spot!S96+Bawana_NG!S96+Bawana_RLNG!S96+Bawana_Spot!S96</f>
        <v>8.108001861581446</v>
      </c>
      <c r="M96" s="195">
        <f t="shared" si="9"/>
        <v>-2.8001861581445908E-2</v>
      </c>
      <c r="N96" s="194">
        <f>PPCL_NG!M96+PPCL_Spot!M96+GT_NG!M96+GT_Spot!M96+Bawana_NG!M96+Bawana_RLNG!M96+Bawana_Spot!M96</f>
        <v>61</v>
      </c>
      <c r="O96" s="194">
        <f>PPCL_NG!T96+PPCL_Spot!T96+GT_NG!T96+GT_Spot!T96+Bawana_NG!T96+Bawana_RLNG!T96+Bawana_Spot!T96</f>
        <v>61.14740774063187</v>
      </c>
      <c r="P96" s="195">
        <f t="shared" si="10"/>
        <v>-0.1474077406318699</v>
      </c>
      <c r="Q96" s="195">
        <f t="shared" si="11"/>
        <v>-0.48000000000001286</v>
      </c>
    </row>
    <row r="97" spans="1:17">
      <c r="A97" s="34" t="s">
        <v>139</v>
      </c>
      <c r="B97" s="194">
        <f>PPCL_NG!I97+PPCL_Spot!I97+GT_NG!I97+GT_Spot!I97+Bawana_NG!I97+Bawana_RLNG!I97+Bawana_Spot!I97</f>
        <v>114.49</v>
      </c>
      <c r="C97" s="194">
        <f>PPCL_NG!P97+PPCL_Spot!P97+GT_NG!P97+GT_Spot!P97+Bawana_NG!P97+Bawana_RLNG!P97+Bawana_Spot!P97</f>
        <v>114.68821408083696</v>
      </c>
      <c r="D97" s="195">
        <f t="shared" si="6"/>
        <v>-0.19821408083696213</v>
      </c>
      <c r="E97" s="194">
        <f>PPCL_NG!J97+PPCL_Spot!J97+GT_NG!J97+GT_Spot!J97+Bawana_NG!J97+Bawana_RLNG!J97+Bawana_Spot!J97</f>
        <v>115.75</v>
      </c>
      <c r="F97" s="194">
        <f>PPCL_NG!Q97+PPCL_Spot!Q97+GT_NG!Q97+GT_Spot!Q97+Bawana_NG!Q97+Bawana_RLNG!Q97+Bawana_Spot!Q97</f>
        <v>115.85659337697575</v>
      </c>
      <c r="G97" s="195">
        <f t="shared" si="7"/>
        <v>-0.10659337697575211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5.8397829399739827</v>
      </c>
      <c r="J97" s="195">
        <f t="shared" si="8"/>
        <v>2.1706002601717955E-4</v>
      </c>
      <c r="K97" s="194">
        <f>PPCL_NG!L97+PPCL_Spot!L97+GT_NG!L97+GT_Spot!L97+Bawana_NG!L97+Bawana_RLNG!L97+Bawana_Spot!L97</f>
        <v>8.08</v>
      </c>
      <c r="L97" s="194">
        <f>PPCL_NG!S97+PPCL_Spot!S97+GT_NG!S97+GT_Spot!S97+Bawana_NG!S97+Bawana_RLNG!S97+Bawana_Spot!S97</f>
        <v>8.108001861581446</v>
      </c>
      <c r="M97" s="195">
        <f t="shared" si="9"/>
        <v>-2.8001861581445908E-2</v>
      </c>
      <c r="N97" s="194">
        <f>PPCL_NG!M97+PPCL_Spot!M97+GT_NG!M97+GT_Spot!M97+Bawana_NG!M97+Bawana_RLNG!M97+Bawana_Spot!M97</f>
        <v>61</v>
      </c>
      <c r="O97" s="194">
        <f>PPCL_NG!T97+PPCL_Spot!T97+GT_NG!T97+GT_Spot!T97+Bawana_NG!T97+Bawana_RLNG!T97+Bawana_Spot!T97</f>
        <v>61.14740774063187</v>
      </c>
      <c r="P97" s="195">
        <f t="shared" si="10"/>
        <v>-0.1474077406318699</v>
      </c>
      <c r="Q97" s="195">
        <f t="shared" si="11"/>
        <v>-0.48000000000001286</v>
      </c>
    </row>
    <row r="98" spans="1:17">
      <c r="A98" s="34" t="s">
        <v>140</v>
      </c>
      <c r="B98" s="194">
        <f>PPCL_NG!I98+PPCL_Spot!I98+GT_NG!I98+GT_Spot!I98+Bawana_NG!I98+Bawana_RLNG!I98+Bawana_Spot!I98</f>
        <v>114.49</v>
      </c>
      <c r="C98" s="194">
        <f>PPCL_NG!P98+PPCL_Spot!P98+GT_NG!P98+GT_Spot!P98+Bawana_NG!P98+Bawana_RLNG!P98+Bawana_Spot!P98</f>
        <v>114.68821408083696</v>
      </c>
      <c r="D98" s="195">
        <f t="shared" si="6"/>
        <v>-0.19821408083696213</v>
      </c>
      <c r="E98" s="194">
        <f>PPCL_NG!J98+PPCL_Spot!J98+GT_NG!J98+GT_Spot!J98+Bawana_NG!J98+Bawana_RLNG!J98+Bawana_Spot!J98</f>
        <v>115.75</v>
      </c>
      <c r="F98" s="194">
        <f>PPCL_NG!Q98+PPCL_Spot!Q98+GT_NG!Q98+GT_Spot!Q98+Bawana_NG!Q98+Bawana_RLNG!Q98+Bawana_Spot!Q98</f>
        <v>115.85659337697575</v>
      </c>
      <c r="G98" s="195">
        <f t="shared" si="7"/>
        <v>-0.10659337697575211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5.8397829399739827</v>
      </c>
      <c r="J98" s="195">
        <f t="shared" si="8"/>
        <v>2.1706002601717955E-4</v>
      </c>
      <c r="K98" s="194">
        <f>PPCL_NG!L98+PPCL_Spot!L98+GT_NG!L98+GT_Spot!L98+Bawana_NG!L98+Bawana_RLNG!L98+Bawana_Spot!L98</f>
        <v>8.08</v>
      </c>
      <c r="L98" s="194">
        <f>PPCL_NG!S98+PPCL_Spot!S98+GT_NG!S98+GT_Spot!S98+Bawana_NG!S98+Bawana_RLNG!S98+Bawana_Spot!S98</f>
        <v>8.108001861581446</v>
      </c>
      <c r="M98" s="195">
        <f t="shared" si="9"/>
        <v>-2.8001861581445908E-2</v>
      </c>
      <c r="N98" s="194">
        <f>PPCL_NG!M98+PPCL_Spot!M98+GT_NG!M98+GT_Spot!M98+Bawana_NG!M98+Bawana_RLNG!M98+Bawana_Spot!M98</f>
        <v>61</v>
      </c>
      <c r="O98" s="194">
        <f>PPCL_NG!T98+PPCL_Spot!T98+GT_NG!T98+GT_Spot!T98+Bawana_NG!T98+Bawana_RLNG!T98+Bawana_Spot!T98</f>
        <v>61.14740774063187</v>
      </c>
      <c r="P98" s="195">
        <f t="shared" si="10"/>
        <v>-0.1474077406318699</v>
      </c>
      <c r="Q98" s="195">
        <f t="shared" si="11"/>
        <v>-0.48000000000001286</v>
      </c>
    </row>
    <row r="99" spans="1:17">
      <c r="A99" s="34" t="s">
        <v>324</v>
      </c>
      <c r="B99" s="194">
        <f>PPCL_NG!I99+PPCL_Spot!I99+GT_NG!I99+GT_Spot!I99+Bawana_NG!I99+Bawana_RLNG!I99+Bawana_Spot!I99</f>
        <v>2.5022425000000021</v>
      </c>
      <c r="C99" s="194">
        <f>PPCL_NG!P99+PPCL_Spot!P99+GT_NG!P99+GT_Spot!P99+Bawana_NG!P99+Bawana_RLNG!P99+Bawana_Spot!P99</f>
        <v>2.5067681336847674</v>
      </c>
      <c r="D99" s="195">
        <f t="shared" si="6"/>
        <v>-4.5256336847652179E-3</v>
      </c>
      <c r="E99" s="194">
        <f>PPCL_NG!J99+PPCL_Spot!J99+GT_NG!J99+GT_Spot!J99+Bawana_NG!J99+Bawana_RLNG!J99+Bawana_Spot!J99</f>
        <v>1.7642275000000003</v>
      </c>
      <c r="F99" s="194">
        <f>PPCL_NG!Q99+PPCL_Spot!Q99+GT_NG!Q99+GT_Spot!Q99+Bawana_NG!Q99+Bawana_RLNG!Q99+Bawana_Spot!Q99</f>
        <v>1.7668105922719872</v>
      </c>
      <c r="G99" s="195">
        <f t="shared" si="7"/>
        <v>-2.583092271986942E-3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0.14015495923357663</v>
      </c>
      <c r="J99" s="195">
        <f t="shared" si="8"/>
        <v>5.0407664231866267E-6</v>
      </c>
      <c r="K99" s="194">
        <f>PPCL_NG!L99+PPCL_Spot!L99+GT_NG!L99+GT_Spot!L99+Bawana_NG!L99+Bawana_RLNG!L99+Bawana_Spot!L99</f>
        <v>0.41647000000000028</v>
      </c>
      <c r="L99" s="194">
        <f>PPCL_NG!S99+PPCL_Spot!S99+GT_NG!S99+GT_Spot!S99+Bawana_NG!S99+Bawana_RLNG!S99+Bawana_Spot!S99</f>
        <v>0.41713431984459659</v>
      </c>
      <c r="M99" s="195">
        <f t="shared" si="9"/>
        <v>-6.6431984459630611E-4</v>
      </c>
      <c r="N99" s="194">
        <f>PPCL_NG!M99+PPCL_Spot!M99+GT_NG!M99+GT_Spot!M99+Bawana_NG!M99+Bawana_RLNG!M99+Bawana_Spot!M99</f>
        <v>1.5803500000000015</v>
      </c>
      <c r="O99" s="194">
        <f>PPCL_NG!T99+PPCL_Spot!T99+GT_NG!T99+GT_Spot!T99+Bawana_NG!T99+Bawana_RLNG!T99+Bawana_Spot!T99</f>
        <v>1.5838819949650671</v>
      </c>
      <c r="P99" s="195">
        <f t="shared" si="10"/>
        <v>-3.5319949650656213E-3</v>
      </c>
      <c r="Q99" s="195">
        <f t="shared" si="11"/>
        <v>-1.1299999999990901E-2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45592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45592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45592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2024-11-05T13:59:32Z</dcterms:modified>
</cp:coreProperties>
</file>